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/>
  </bookViews>
  <sheets>
    <sheet name="Indice" sheetId="37" r:id="rId1"/>
    <sheet name="Instructivo" sheetId="51" r:id="rId2"/>
    <sheet name="Notas" sheetId="1" r:id="rId3"/>
    <sheet name="Murgas" sheetId="68" r:id="rId4"/>
    <sheet name="Lubolos" sheetId="63" r:id="rId5"/>
    <sheet name="Parodistas" sheetId="66" r:id="rId6"/>
    <sheet name="Humoristas" sheetId="65" r:id="rId7"/>
    <sheet name="Revistas" sheetId="69" r:id="rId8"/>
    <sheet name="Totales Generales" sheetId="67" r:id="rId9"/>
  </sheets>
  <externalReferences>
    <externalReference r:id="rId10"/>
  </externalReferences>
  <definedNames>
    <definedName name="comienzo" localSheetId="3">#REF!</definedName>
    <definedName name="comienzo" localSheetId="7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H10" i="69"/>
  <c r="L10"/>
  <c r="Q10"/>
  <c r="U10"/>
  <c r="Z10"/>
  <c r="AD10"/>
  <c r="AI10"/>
  <c r="AQ10"/>
  <c r="AU10"/>
  <c r="AZ10"/>
  <c r="BE10" s="1"/>
  <c r="BD10"/>
  <c r="BI10"/>
  <c r="BM10"/>
  <c r="BR10"/>
  <c r="BS10" s="1"/>
  <c r="BU10" s="1"/>
  <c r="CA10"/>
  <c r="CE10"/>
  <c r="CJ10"/>
  <c r="CN10"/>
  <c r="CS10"/>
  <c r="CW10"/>
  <c r="DB10"/>
  <c r="BV10" l="1"/>
  <c r="AJ10"/>
  <c r="AL10" s="1"/>
  <c r="CF10"/>
  <c r="AV10"/>
  <c r="CO10"/>
  <c r="M10"/>
  <c r="DC10"/>
  <c r="V10"/>
  <c r="BR9"/>
  <c r="BM9"/>
  <c r="BI9"/>
  <c r="BS9" s="1"/>
  <c r="BU9" s="1"/>
  <c r="BD9"/>
  <c r="BE9" s="1"/>
  <c r="AZ9"/>
  <c r="AU9"/>
  <c r="AV9" s="1"/>
  <c r="BR8"/>
  <c r="BM8"/>
  <c r="BI8"/>
  <c r="BD8"/>
  <c r="BE8" s="1"/>
  <c r="AZ8"/>
  <c r="AU8"/>
  <c r="AV8" s="1"/>
  <c r="BR7"/>
  <c r="BM7"/>
  <c r="BI7"/>
  <c r="BD7"/>
  <c r="BE7" s="1"/>
  <c r="AZ7"/>
  <c r="AU7"/>
  <c r="AV7" s="1"/>
  <c r="BR6"/>
  <c r="BM6"/>
  <c r="BI6"/>
  <c r="BD6"/>
  <c r="BE6" s="1"/>
  <c r="AZ6"/>
  <c r="AU6"/>
  <c r="AV6" s="1"/>
  <c r="BR3"/>
  <c r="BM3"/>
  <c r="BI3"/>
  <c r="BD3"/>
  <c r="BE3" s="1"/>
  <c r="AZ3"/>
  <c r="AU3"/>
  <c r="DB9" i="65"/>
  <c r="CW9"/>
  <c r="CS9"/>
  <c r="CN9"/>
  <c r="CO9" s="1"/>
  <c r="CJ9"/>
  <c r="CF9"/>
  <c r="CE9"/>
  <c r="CA9"/>
  <c r="BR9"/>
  <c r="BM9"/>
  <c r="BI9"/>
  <c r="BD9"/>
  <c r="AZ9"/>
  <c r="AU9"/>
  <c r="AV9" s="1"/>
  <c r="AQ9"/>
  <c r="AI9"/>
  <c r="AD9"/>
  <c r="Z9"/>
  <c r="U9"/>
  <c r="Q9"/>
  <c r="L9"/>
  <c r="M9" s="1"/>
  <c r="H9"/>
  <c r="DB8"/>
  <c r="CW8"/>
  <c r="CS8"/>
  <c r="CN8"/>
  <c r="CJ8"/>
  <c r="CE8"/>
  <c r="CA8"/>
  <c r="BR8"/>
  <c r="BM8"/>
  <c r="BI8"/>
  <c r="BD8"/>
  <c r="BE8" s="1"/>
  <c r="AZ8"/>
  <c r="AU8"/>
  <c r="AV8" s="1"/>
  <c r="AQ8"/>
  <c r="AI8"/>
  <c r="AD8"/>
  <c r="Z8"/>
  <c r="U8"/>
  <c r="Q8"/>
  <c r="L8"/>
  <c r="H8"/>
  <c r="DB7"/>
  <c r="CW7"/>
  <c r="CS7"/>
  <c r="CN7"/>
  <c r="CJ7"/>
  <c r="CE7"/>
  <c r="CA7"/>
  <c r="CF7" s="1"/>
  <c r="BR7"/>
  <c r="BM7"/>
  <c r="BI7"/>
  <c r="BD7"/>
  <c r="AZ7"/>
  <c r="AU7"/>
  <c r="AQ7"/>
  <c r="AI7"/>
  <c r="AD7"/>
  <c r="Z7"/>
  <c r="U7"/>
  <c r="Q7"/>
  <c r="L7"/>
  <c r="H7"/>
  <c r="M7" s="1"/>
  <c r="DB6"/>
  <c r="CW6"/>
  <c r="CS6"/>
  <c r="CN6"/>
  <c r="CJ6"/>
  <c r="CE6"/>
  <c r="CF6" s="1"/>
  <c r="CA6"/>
  <c r="BR6"/>
  <c r="BM6"/>
  <c r="BI6"/>
  <c r="BD6"/>
  <c r="AZ6"/>
  <c r="AV6"/>
  <c r="AU6"/>
  <c r="AQ6"/>
  <c r="AI6"/>
  <c r="AD6"/>
  <c r="Z6"/>
  <c r="U6"/>
  <c r="Q6"/>
  <c r="L6"/>
  <c r="M6" s="1"/>
  <c r="H6"/>
  <c r="DB3"/>
  <c r="CW3"/>
  <c r="CS3"/>
  <c r="CN3"/>
  <c r="CO3" s="1"/>
  <c r="CJ3"/>
  <c r="CF3"/>
  <c r="CE3"/>
  <c r="CA3"/>
  <c r="BR3"/>
  <c r="BM3"/>
  <c r="BI3"/>
  <c r="BD3"/>
  <c r="AZ3"/>
  <c r="AU3"/>
  <c r="AV3" s="1"/>
  <c r="AQ3"/>
  <c r="AI3"/>
  <c r="AD3"/>
  <c r="Z3"/>
  <c r="U3"/>
  <c r="Q3"/>
  <c r="L3"/>
  <c r="M3" s="1"/>
  <c r="H3"/>
  <c r="AQ7" i="69"/>
  <c r="AQ8"/>
  <c r="AQ9"/>
  <c r="AQ6"/>
  <c r="AQ3"/>
  <c r="DB10" i="66"/>
  <c r="CW10"/>
  <c r="CS10"/>
  <c r="CN10"/>
  <c r="CJ10"/>
  <c r="CO10" s="1"/>
  <c r="CE10"/>
  <c r="CA10"/>
  <c r="CF10" s="1"/>
  <c r="BR10"/>
  <c r="BM10"/>
  <c r="BI10"/>
  <c r="BD10"/>
  <c r="BE10" s="1"/>
  <c r="AZ10"/>
  <c r="AU10"/>
  <c r="AQ10"/>
  <c r="AI10"/>
  <c r="AD10"/>
  <c r="Z10"/>
  <c r="U10"/>
  <c r="V10" s="1"/>
  <c r="Q10"/>
  <c r="L10"/>
  <c r="H10"/>
  <c r="AJ10" s="1"/>
  <c r="AL10" s="1"/>
  <c r="DB9"/>
  <c r="CW9"/>
  <c r="CS9"/>
  <c r="CN9"/>
  <c r="CO9" s="1"/>
  <c r="CJ9"/>
  <c r="CE9"/>
  <c r="CA9"/>
  <c r="BR9"/>
  <c r="BM9"/>
  <c r="BI9"/>
  <c r="BD9"/>
  <c r="BE9" s="1"/>
  <c r="AZ9"/>
  <c r="AU9"/>
  <c r="BS9" s="1"/>
  <c r="BU9" s="1"/>
  <c r="AQ9"/>
  <c r="AI9"/>
  <c r="AD9"/>
  <c r="Z9"/>
  <c r="V9"/>
  <c r="U9"/>
  <c r="Q9"/>
  <c r="L9"/>
  <c r="H9"/>
  <c r="DB8"/>
  <c r="CW8"/>
  <c r="CS8"/>
  <c r="CO8"/>
  <c r="CN8"/>
  <c r="CJ8"/>
  <c r="CF8"/>
  <c r="CE8"/>
  <c r="DC8" s="1"/>
  <c r="DE8" s="1"/>
  <c r="CA8"/>
  <c r="BR8"/>
  <c r="BM8"/>
  <c r="BI8"/>
  <c r="BD8"/>
  <c r="AZ8"/>
  <c r="BE8" s="1"/>
  <c r="AU8"/>
  <c r="AV8" s="1"/>
  <c r="AQ8"/>
  <c r="AI8"/>
  <c r="AD8"/>
  <c r="Z8"/>
  <c r="U8"/>
  <c r="V8" s="1"/>
  <c r="Q8"/>
  <c r="L8"/>
  <c r="H8"/>
  <c r="DB7"/>
  <c r="CW7"/>
  <c r="CS7"/>
  <c r="CO7"/>
  <c r="CN7"/>
  <c r="CJ7"/>
  <c r="CE7"/>
  <c r="CF7" s="1"/>
  <c r="CA7"/>
  <c r="BR7"/>
  <c r="BM7"/>
  <c r="BS7" s="1"/>
  <c r="BU7" s="1"/>
  <c r="BI7"/>
  <c r="BD7"/>
  <c r="BE7" s="1"/>
  <c r="AZ7"/>
  <c r="AV7"/>
  <c r="AU7"/>
  <c r="AQ7"/>
  <c r="AI7"/>
  <c r="AD7"/>
  <c r="Z7"/>
  <c r="V7"/>
  <c r="U7"/>
  <c r="Q7"/>
  <c r="L7"/>
  <c r="H7"/>
  <c r="DB6"/>
  <c r="CW6"/>
  <c r="CS6"/>
  <c r="CO6"/>
  <c r="CN6"/>
  <c r="CJ6"/>
  <c r="CE6"/>
  <c r="CA6"/>
  <c r="CF6" s="1"/>
  <c r="BR6"/>
  <c r="BM6"/>
  <c r="BI6"/>
  <c r="BE6"/>
  <c r="BD6"/>
  <c r="AZ6"/>
  <c r="AU6"/>
  <c r="AQ6"/>
  <c r="AI6"/>
  <c r="AD6"/>
  <c r="Z6"/>
  <c r="U6"/>
  <c r="V6" s="1"/>
  <c r="Q6"/>
  <c r="L6"/>
  <c r="H6"/>
  <c r="DB3"/>
  <c r="CW3"/>
  <c r="CS3"/>
  <c r="CO3"/>
  <c r="CN3"/>
  <c r="CJ3"/>
  <c r="CE3"/>
  <c r="CA3"/>
  <c r="BR3"/>
  <c r="BM3"/>
  <c r="BI3"/>
  <c r="BD3"/>
  <c r="BE3" s="1"/>
  <c r="AZ3"/>
  <c r="AU3"/>
  <c r="AQ3"/>
  <c r="AI3"/>
  <c r="AD3"/>
  <c r="Z3"/>
  <c r="U3"/>
  <c r="Q3"/>
  <c r="M3"/>
  <c r="L3"/>
  <c r="H3"/>
  <c r="DB9" i="69"/>
  <c r="CW9"/>
  <c r="CS9"/>
  <c r="CN9"/>
  <c r="CJ9"/>
  <c r="CE9"/>
  <c r="CA9"/>
  <c r="AI9"/>
  <c r="AD9"/>
  <c r="Z9"/>
  <c r="U9"/>
  <c r="Q9"/>
  <c r="L9"/>
  <c r="H9"/>
  <c r="DB8"/>
  <c r="CW8"/>
  <c r="CS8"/>
  <c r="CN8"/>
  <c r="CJ8"/>
  <c r="CE8"/>
  <c r="CA8"/>
  <c r="AI8"/>
  <c r="AD8"/>
  <c r="Z8"/>
  <c r="U8"/>
  <c r="Q8"/>
  <c r="L8"/>
  <c r="H8"/>
  <c r="DB7"/>
  <c r="CW7"/>
  <c r="CS7"/>
  <c r="CN7"/>
  <c r="CJ7"/>
  <c r="CE7"/>
  <c r="CA7"/>
  <c r="AI7"/>
  <c r="AD7"/>
  <c r="Z7"/>
  <c r="U7"/>
  <c r="Q7"/>
  <c r="L7"/>
  <c r="H7"/>
  <c r="DB6"/>
  <c r="CW6"/>
  <c r="CS6"/>
  <c r="CN6"/>
  <c r="CJ6"/>
  <c r="CE6"/>
  <c r="CA6"/>
  <c r="AI6"/>
  <c r="AD6"/>
  <c r="Z6"/>
  <c r="U6"/>
  <c r="V6" s="1"/>
  <c r="Q6"/>
  <c r="L6"/>
  <c r="H6"/>
  <c r="M6" s="1"/>
  <c r="DB3"/>
  <c r="CW3"/>
  <c r="CS3"/>
  <c r="CN3"/>
  <c r="CJ3"/>
  <c r="CE3"/>
  <c r="CA3"/>
  <c r="AI3"/>
  <c r="AD3"/>
  <c r="Z3"/>
  <c r="U3"/>
  <c r="Q3"/>
  <c r="L3"/>
  <c r="H3"/>
  <c r="DB11" i="63"/>
  <c r="CW11"/>
  <c r="CS11"/>
  <c r="CN11"/>
  <c r="CJ11"/>
  <c r="CE11"/>
  <c r="CF11" s="1"/>
  <c r="CA11"/>
  <c r="BR11"/>
  <c r="BM11"/>
  <c r="BI11"/>
  <c r="BD11"/>
  <c r="AZ11"/>
  <c r="AU11"/>
  <c r="AV11" s="1"/>
  <c r="AQ11"/>
  <c r="AI11"/>
  <c r="AD11"/>
  <c r="Z11"/>
  <c r="U11"/>
  <c r="Q11"/>
  <c r="L11"/>
  <c r="H11"/>
  <c r="M11" s="1"/>
  <c r="DB10"/>
  <c r="CW10"/>
  <c r="CS10"/>
  <c r="CO10"/>
  <c r="CN10"/>
  <c r="CJ10"/>
  <c r="CE10"/>
  <c r="CA10"/>
  <c r="BR10"/>
  <c r="BM10"/>
  <c r="BI10"/>
  <c r="BD10"/>
  <c r="AZ10"/>
  <c r="AU10"/>
  <c r="AV10" s="1"/>
  <c r="AQ10"/>
  <c r="AI10"/>
  <c r="AD10"/>
  <c r="Z10"/>
  <c r="V10"/>
  <c r="U10"/>
  <c r="Q10"/>
  <c r="L10"/>
  <c r="H10"/>
  <c r="DB9"/>
  <c r="CW9"/>
  <c r="CS9"/>
  <c r="CN9"/>
  <c r="CJ9"/>
  <c r="CE9"/>
  <c r="CA9"/>
  <c r="BR9"/>
  <c r="BM9"/>
  <c r="BI9"/>
  <c r="BD9"/>
  <c r="AZ9"/>
  <c r="AU9"/>
  <c r="AQ9"/>
  <c r="AI9"/>
  <c r="AD9"/>
  <c r="Z9"/>
  <c r="U9"/>
  <c r="Q9"/>
  <c r="L9"/>
  <c r="H9"/>
  <c r="DB8"/>
  <c r="CW8"/>
  <c r="CS8"/>
  <c r="CN8"/>
  <c r="CO8" s="1"/>
  <c r="CJ8"/>
  <c r="CE8"/>
  <c r="CA8"/>
  <c r="BR8"/>
  <c r="BM8"/>
  <c r="BI8"/>
  <c r="BD8"/>
  <c r="AZ8"/>
  <c r="AU8"/>
  <c r="AQ8"/>
  <c r="AI8"/>
  <c r="AD8"/>
  <c r="Z8"/>
  <c r="U8"/>
  <c r="Q8"/>
  <c r="L8"/>
  <c r="H8"/>
  <c r="DB7"/>
  <c r="CW7"/>
  <c r="CS7"/>
  <c r="CN7"/>
  <c r="CJ7"/>
  <c r="CE7"/>
  <c r="CA7"/>
  <c r="BR7"/>
  <c r="BM7"/>
  <c r="BI7"/>
  <c r="BD7"/>
  <c r="BE7" s="1"/>
  <c r="AZ7"/>
  <c r="AU7"/>
  <c r="AQ7"/>
  <c r="AV7" s="1"/>
  <c r="AI7"/>
  <c r="AD7"/>
  <c r="Z7"/>
  <c r="U7"/>
  <c r="Q7"/>
  <c r="L7"/>
  <c r="M7" s="1"/>
  <c r="H7"/>
  <c r="DB6"/>
  <c r="CW6"/>
  <c r="CS6"/>
  <c r="CN6"/>
  <c r="CO6" s="1"/>
  <c r="CJ6"/>
  <c r="CE6"/>
  <c r="CA6"/>
  <c r="BR6"/>
  <c r="BM6"/>
  <c r="BI6"/>
  <c r="BD6"/>
  <c r="AZ6"/>
  <c r="AU6"/>
  <c r="AV6" s="1"/>
  <c r="AQ6"/>
  <c r="AI6"/>
  <c r="AD6"/>
  <c r="Z6"/>
  <c r="U6"/>
  <c r="V6" s="1"/>
  <c r="Q6"/>
  <c r="L6"/>
  <c r="M6" s="1"/>
  <c r="H6"/>
  <c r="DB3"/>
  <c r="CW3"/>
  <c r="CS3"/>
  <c r="CN3"/>
  <c r="CJ3"/>
  <c r="CE3"/>
  <c r="CA3"/>
  <c r="BR3"/>
  <c r="BM3"/>
  <c r="BI3"/>
  <c r="BD3"/>
  <c r="AZ3"/>
  <c r="BE3" s="1"/>
  <c r="AU3"/>
  <c r="AQ3"/>
  <c r="AI3"/>
  <c r="AD3"/>
  <c r="Z3"/>
  <c r="U3"/>
  <c r="Q3"/>
  <c r="L3"/>
  <c r="H3"/>
  <c r="DB22" i="68"/>
  <c r="CW22"/>
  <c r="CS22"/>
  <c r="CN22"/>
  <c r="CO22" s="1"/>
  <c r="CJ22"/>
  <c r="CE22"/>
  <c r="CF22" s="1"/>
  <c r="CA22"/>
  <c r="BR22"/>
  <c r="BM22"/>
  <c r="BI22"/>
  <c r="BD22"/>
  <c r="BE22" s="1"/>
  <c r="AZ22"/>
  <c r="AU22"/>
  <c r="AQ22"/>
  <c r="AI22"/>
  <c r="AD22"/>
  <c r="Z22"/>
  <c r="U22"/>
  <c r="Q22"/>
  <c r="L22"/>
  <c r="H22"/>
  <c r="DB21"/>
  <c r="CW21"/>
  <c r="CS21"/>
  <c r="CN21"/>
  <c r="CO21" s="1"/>
  <c r="CJ21"/>
  <c r="CF21"/>
  <c r="CE21"/>
  <c r="CA21"/>
  <c r="BR21"/>
  <c r="BM21"/>
  <c r="BI21"/>
  <c r="BD21"/>
  <c r="AZ21"/>
  <c r="AV21"/>
  <c r="AU21"/>
  <c r="AQ21"/>
  <c r="AI21"/>
  <c r="AD21"/>
  <c r="Z21"/>
  <c r="U21"/>
  <c r="Q21"/>
  <c r="L21"/>
  <c r="M21" s="1"/>
  <c r="H21"/>
  <c r="DB20"/>
  <c r="CW20"/>
  <c r="CS20"/>
  <c r="CN20"/>
  <c r="CJ20"/>
  <c r="CF20"/>
  <c r="CE20"/>
  <c r="CA20"/>
  <c r="BR20"/>
  <c r="BM20"/>
  <c r="BI20"/>
  <c r="BD20"/>
  <c r="AZ20"/>
  <c r="AU20"/>
  <c r="AQ20"/>
  <c r="AI20"/>
  <c r="AD20"/>
  <c r="Z20"/>
  <c r="U20"/>
  <c r="Q20"/>
  <c r="M20"/>
  <c r="L20"/>
  <c r="H20"/>
  <c r="DB19"/>
  <c r="CW19"/>
  <c r="CS19"/>
  <c r="CN19"/>
  <c r="CJ19"/>
  <c r="CE19"/>
  <c r="CF19" s="1"/>
  <c r="CA19"/>
  <c r="BR19"/>
  <c r="BM19"/>
  <c r="BI19"/>
  <c r="BD19"/>
  <c r="BE19" s="1"/>
  <c r="AZ19"/>
  <c r="AU19"/>
  <c r="AQ19"/>
  <c r="AI19"/>
  <c r="AD19"/>
  <c r="Z19"/>
  <c r="U19"/>
  <c r="Q19"/>
  <c r="L19"/>
  <c r="H19"/>
  <c r="DB18"/>
  <c r="CW18"/>
  <c r="CS18"/>
  <c r="CN18"/>
  <c r="CO18" s="1"/>
  <c r="CJ18"/>
  <c r="CE18"/>
  <c r="CA18"/>
  <c r="BR18"/>
  <c r="BM18"/>
  <c r="BI18"/>
  <c r="BD18"/>
  <c r="AZ18"/>
  <c r="AU18"/>
  <c r="AQ18"/>
  <c r="AI18"/>
  <c r="AD18"/>
  <c r="Z18"/>
  <c r="V18"/>
  <c r="U18"/>
  <c r="Q18"/>
  <c r="L18"/>
  <c r="H18"/>
  <c r="DB17"/>
  <c r="CW17"/>
  <c r="CS17"/>
  <c r="CN17"/>
  <c r="CJ17"/>
  <c r="CE17"/>
  <c r="CA17"/>
  <c r="BR17"/>
  <c r="BM17"/>
  <c r="BI17"/>
  <c r="BE17"/>
  <c r="BD17"/>
  <c r="AZ17"/>
  <c r="AU17"/>
  <c r="AV17" s="1"/>
  <c r="AQ17"/>
  <c r="AI17"/>
  <c r="AD17"/>
  <c r="Z17"/>
  <c r="V17"/>
  <c r="U17"/>
  <c r="Q17"/>
  <c r="L17"/>
  <c r="H17"/>
  <c r="DB16"/>
  <c r="CW16"/>
  <c r="CS16"/>
  <c r="CN16"/>
  <c r="CJ16"/>
  <c r="CE16"/>
  <c r="CA16"/>
  <c r="BR16"/>
  <c r="BM16"/>
  <c r="BI16"/>
  <c r="BD16"/>
  <c r="AZ16"/>
  <c r="AU16"/>
  <c r="AQ16"/>
  <c r="AI16"/>
  <c r="AD16"/>
  <c r="Z16"/>
  <c r="U16"/>
  <c r="V16" s="1"/>
  <c r="Q16"/>
  <c r="L16"/>
  <c r="H16"/>
  <c r="DB15"/>
  <c r="CW15"/>
  <c r="CS15"/>
  <c r="CN15"/>
  <c r="CO15" s="1"/>
  <c r="CJ15"/>
  <c r="CE15"/>
  <c r="CA15"/>
  <c r="BR15"/>
  <c r="BM15"/>
  <c r="BI15"/>
  <c r="BD15"/>
  <c r="AZ15"/>
  <c r="AU15"/>
  <c r="AQ15"/>
  <c r="AI15"/>
  <c r="AD15"/>
  <c r="Z15"/>
  <c r="U15"/>
  <c r="Q15"/>
  <c r="L15"/>
  <c r="H15"/>
  <c r="DB14"/>
  <c r="CW14"/>
  <c r="CS14"/>
  <c r="CO14"/>
  <c r="CN14"/>
  <c r="CJ14"/>
  <c r="CE14"/>
  <c r="CF14" s="1"/>
  <c r="CA14"/>
  <c r="BR14"/>
  <c r="BM14"/>
  <c r="BI14"/>
  <c r="BE14"/>
  <c r="BD14"/>
  <c r="AZ14"/>
  <c r="AU14"/>
  <c r="AV14" s="1"/>
  <c r="AQ14"/>
  <c r="AI14"/>
  <c r="AD14"/>
  <c r="Z14"/>
  <c r="U14"/>
  <c r="V14" s="1"/>
  <c r="Q14"/>
  <c r="L14"/>
  <c r="H14"/>
  <c r="DB13"/>
  <c r="CW13"/>
  <c r="CS13"/>
  <c r="CN13"/>
  <c r="CO13" s="1"/>
  <c r="CJ13"/>
  <c r="CE13"/>
  <c r="CA13"/>
  <c r="BR13"/>
  <c r="BM13"/>
  <c r="BI13"/>
  <c r="BD13"/>
  <c r="BE13" s="1"/>
  <c r="AZ13"/>
  <c r="AV13"/>
  <c r="AU13"/>
  <c r="AQ13"/>
  <c r="AI13"/>
  <c r="AD13"/>
  <c r="Z13"/>
  <c r="U13"/>
  <c r="V13" s="1"/>
  <c r="Q13"/>
  <c r="L13"/>
  <c r="H13"/>
  <c r="DB12"/>
  <c r="CW12"/>
  <c r="CS12"/>
  <c r="CN12"/>
  <c r="CJ12"/>
  <c r="CF12"/>
  <c r="CE12"/>
  <c r="CA12"/>
  <c r="BR12"/>
  <c r="BM12"/>
  <c r="BI12"/>
  <c r="BD12"/>
  <c r="AZ12"/>
  <c r="AV12"/>
  <c r="AU12"/>
  <c r="AQ12"/>
  <c r="AI12"/>
  <c r="AD12"/>
  <c r="Z12"/>
  <c r="U12"/>
  <c r="Q12"/>
  <c r="M12"/>
  <c r="L12"/>
  <c r="H12"/>
  <c r="DB11"/>
  <c r="CW11"/>
  <c r="CS11"/>
  <c r="CN11"/>
  <c r="CJ11"/>
  <c r="CE11"/>
  <c r="CA11"/>
  <c r="BR11"/>
  <c r="BM11"/>
  <c r="BI11"/>
  <c r="BD11"/>
  <c r="AZ11"/>
  <c r="AU11"/>
  <c r="AQ11"/>
  <c r="AI11"/>
  <c r="AD11"/>
  <c r="Z11"/>
  <c r="U11"/>
  <c r="Q11"/>
  <c r="L11"/>
  <c r="H11"/>
  <c r="DB10"/>
  <c r="CW10"/>
  <c r="CS10"/>
  <c r="CN10"/>
  <c r="CO10" s="1"/>
  <c r="CJ10"/>
  <c r="CE10"/>
  <c r="CA10"/>
  <c r="BR10"/>
  <c r="BM10"/>
  <c r="BI10"/>
  <c r="BD10"/>
  <c r="BE10" s="1"/>
  <c r="AZ10"/>
  <c r="AU10"/>
  <c r="AQ10"/>
  <c r="AI10"/>
  <c r="AD10"/>
  <c r="Z10"/>
  <c r="U10"/>
  <c r="V10" s="1"/>
  <c r="Q10"/>
  <c r="L10"/>
  <c r="H10"/>
  <c r="DB9"/>
  <c r="CW9"/>
  <c r="CS9"/>
  <c r="CN9"/>
  <c r="CJ9"/>
  <c r="CE9"/>
  <c r="CF9" s="1"/>
  <c r="CA9"/>
  <c r="BR9"/>
  <c r="BM9"/>
  <c r="BI9"/>
  <c r="BD9"/>
  <c r="BE9" s="1"/>
  <c r="AZ9"/>
  <c r="AU9"/>
  <c r="AV9" s="1"/>
  <c r="AQ9"/>
  <c r="AI9"/>
  <c r="AD9"/>
  <c r="Z9"/>
  <c r="V9"/>
  <c r="U9"/>
  <c r="Q9"/>
  <c r="L9"/>
  <c r="M9" s="1"/>
  <c r="H9"/>
  <c r="DB8"/>
  <c r="CW8"/>
  <c r="CS8"/>
  <c r="CN8"/>
  <c r="CJ8"/>
  <c r="CE8"/>
  <c r="CA8"/>
  <c r="BR8"/>
  <c r="BM8"/>
  <c r="BI8"/>
  <c r="BD8"/>
  <c r="AZ8"/>
  <c r="AU8"/>
  <c r="AV8" s="1"/>
  <c r="AQ8"/>
  <c r="AI8"/>
  <c r="AD8"/>
  <c r="Z8"/>
  <c r="U8"/>
  <c r="Q8"/>
  <c r="L8"/>
  <c r="H8"/>
  <c r="DB7"/>
  <c r="CW7"/>
  <c r="CS7"/>
  <c r="CN7"/>
  <c r="CO7" s="1"/>
  <c r="CJ7"/>
  <c r="CE7"/>
  <c r="CA7"/>
  <c r="BR7"/>
  <c r="BM7"/>
  <c r="BI7"/>
  <c r="BD7"/>
  <c r="BE7" s="1"/>
  <c r="AZ7"/>
  <c r="AU7"/>
  <c r="AQ7"/>
  <c r="AI7"/>
  <c r="AD7"/>
  <c r="Z7"/>
  <c r="U7"/>
  <c r="Q7"/>
  <c r="L7"/>
  <c r="H7"/>
  <c r="DB6"/>
  <c r="CW6"/>
  <c r="CS6"/>
  <c r="CN6"/>
  <c r="CJ6"/>
  <c r="CE6"/>
  <c r="CF6" s="1"/>
  <c r="CA6"/>
  <c r="BR6"/>
  <c r="BM6"/>
  <c r="BI6"/>
  <c r="BD6"/>
  <c r="BE6" s="1"/>
  <c r="AZ6"/>
  <c r="AU6"/>
  <c r="AV6" s="1"/>
  <c r="AQ6"/>
  <c r="AI6"/>
  <c r="AD6"/>
  <c r="Z6"/>
  <c r="U6"/>
  <c r="Q6"/>
  <c r="L6"/>
  <c r="H6"/>
  <c r="DB3"/>
  <c r="CW3"/>
  <c r="CS3"/>
  <c r="CO3"/>
  <c r="CN3"/>
  <c r="CJ3"/>
  <c r="CE3"/>
  <c r="CA3"/>
  <c r="BR3"/>
  <c r="BM3"/>
  <c r="BI3"/>
  <c r="BE3"/>
  <c r="BD3"/>
  <c r="AZ3"/>
  <c r="AU3"/>
  <c r="AV3" s="1"/>
  <c r="AQ3"/>
  <c r="AI3"/>
  <c r="AD3"/>
  <c r="Z3"/>
  <c r="U3"/>
  <c r="V3" s="1"/>
  <c r="Q3"/>
  <c r="L3"/>
  <c r="H3"/>
  <c r="BS6" i="69" l="1"/>
  <c r="BU6" s="1"/>
  <c r="CF8"/>
  <c r="CO9"/>
  <c r="BS7"/>
  <c r="BU7" s="1"/>
  <c r="CF9"/>
  <c r="BS8"/>
  <c r="BU8" s="1"/>
  <c r="DF10"/>
  <c r="AV3"/>
  <c r="AV7" i="65"/>
  <c r="V3" i="63"/>
  <c r="CF7"/>
  <c r="V8"/>
  <c r="CF10"/>
  <c r="M9"/>
  <c r="CF8"/>
  <c r="V7"/>
  <c r="AV8"/>
  <c r="BE9"/>
  <c r="CF9"/>
  <c r="CO11"/>
  <c r="M7" i="68"/>
  <c r="V8"/>
  <c r="DC3"/>
  <c r="DE3" s="1"/>
  <c r="DF3" s="1"/>
  <c r="M6"/>
  <c r="CF8"/>
  <c r="BE15"/>
  <c r="CF16"/>
  <c r="M22"/>
  <c r="BE12"/>
  <c r="M17"/>
  <c r="CF17"/>
  <c r="AV22"/>
  <c r="AV18"/>
  <c r="AJ3" i="66"/>
  <c r="AL3" s="1"/>
  <c r="DC3"/>
  <c r="DE3" s="1"/>
  <c r="DF3" s="1"/>
  <c r="V3"/>
  <c r="AV9"/>
  <c r="CF9"/>
  <c r="M10"/>
  <c r="AV10"/>
  <c r="DC10"/>
  <c r="DE10" s="1"/>
  <c r="BV9"/>
  <c r="BS3"/>
  <c r="BU3" s="1"/>
  <c r="AJ9"/>
  <c r="AL9" s="1"/>
  <c r="AJ6"/>
  <c r="AL6" s="1"/>
  <c r="CF3"/>
  <c r="AV6"/>
  <c r="DC6"/>
  <c r="DE6" s="1"/>
  <c r="M7"/>
  <c r="AJ17" i="68"/>
  <c r="AL17" s="1"/>
  <c r="AV10"/>
  <c r="CF10"/>
  <c r="CO11"/>
  <c r="V12"/>
  <c r="CO20"/>
  <c r="V21"/>
  <c r="V22"/>
  <c r="DC13"/>
  <c r="DE13" s="1"/>
  <c r="BS18"/>
  <c r="BU18" s="1"/>
  <c r="AJ9"/>
  <c r="AL9" s="1"/>
  <c r="DC20"/>
  <c r="DE20" s="1"/>
  <c r="DC6"/>
  <c r="DE6" s="1"/>
  <c r="BS3"/>
  <c r="BU3" s="1"/>
  <c r="AV7"/>
  <c r="AV16"/>
  <c r="CF18"/>
  <c r="M19"/>
  <c r="CO19"/>
  <c r="DC11"/>
  <c r="DE11" s="1"/>
  <c r="BE21"/>
  <c r="DC12"/>
  <c r="DE12" s="1"/>
  <c r="DC14"/>
  <c r="DE14" s="1"/>
  <c r="CF15"/>
  <c r="CO8"/>
  <c r="AJ13"/>
  <c r="AL13" s="1"/>
  <c r="BE20"/>
  <c r="AJ6"/>
  <c r="AL6" s="1"/>
  <c r="CF7"/>
  <c r="DC9"/>
  <c r="DE9" s="1"/>
  <c r="DF9" s="1"/>
  <c r="AV20"/>
  <c r="BS10"/>
  <c r="BU10" s="1"/>
  <c r="DC18"/>
  <c r="DE18" s="1"/>
  <c r="M11"/>
  <c r="CO17"/>
  <c r="BS21"/>
  <c r="BU21" s="1"/>
  <c r="AV11"/>
  <c r="BS9"/>
  <c r="BU9" s="1"/>
  <c r="BV9" s="1"/>
  <c r="AV19"/>
  <c r="BS6"/>
  <c r="BU6" s="1"/>
  <c r="BS13"/>
  <c r="BU13" s="1"/>
  <c r="CO16"/>
  <c r="M3"/>
  <c r="CO9"/>
  <c r="M15"/>
  <c r="BS17"/>
  <c r="BU17" s="1"/>
  <c r="CO6"/>
  <c r="BE11"/>
  <c r="CO12"/>
  <c r="CF13"/>
  <c r="M14"/>
  <c r="AV15"/>
  <c r="M16"/>
  <c r="BE18"/>
  <c r="DC21"/>
  <c r="DE21" s="1"/>
  <c r="AJ9" i="63"/>
  <c r="AL9" s="1"/>
  <c r="M10"/>
  <c r="CO3"/>
  <c r="M8"/>
  <c r="AV9"/>
  <c r="M3"/>
  <c r="AV3"/>
  <c r="V11"/>
  <c r="BE11"/>
  <c r="AJ6"/>
  <c r="AL6" s="1"/>
  <c r="BS9"/>
  <c r="BU9" s="1"/>
  <c r="BV9" s="1"/>
  <c r="DC3"/>
  <c r="DE3" s="1"/>
  <c r="BS7"/>
  <c r="BU7" s="1"/>
  <c r="AJ8"/>
  <c r="AL8" s="1"/>
  <c r="DC10"/>
  <c r="DE10" s="1"/>
  <c r="BE6"/>
  <c r="CO9"/>
  <c r="AJ10"/>
  <c r="AL10" s="1"/>
  <c r="CO7"/>
  <c r="DC8"/>
  <c r="DE8" s="1"/>
  <c r="BS11"/>
  <c r="BU11" s="1"/>
  <c r="BS3"/>
  <c r="BU3" s="1"/>
  <c r="DC6"/>
  <c r="DE6" s="1"/>
  <c r="BE8"/>
  <c r="BE10"/>
  <c r="CF3"/>
  <c r="CF6"/>
  <c r="V9"/>
  <c r="BE6" i="65"/>
  <c r="V3"/>
  <c r="V9"/>
  <c r="V6"/>
  <c r="CO8"/>
  <c r="BE3"/>
  <c r="CO6"/>
  <c r="V7"/>
  <c r="CO7"/>
  <c r="CF8"/>
  <c r="CF6" i="69"/>
  <c r="CF7"/>
  <c r="BS3"/>
  <c r="BU3" s="1"/>
  <c r="CO3"/>
  <c r="BS3" i="65"/>
  <c r="BU3" s="1"/>
  <c r="AJ6"/>
  <c r="AL6" s="1"/>
  <c r="DC7"/>
  <c r="DE7" s="1"/>
  <c r="AJ8"/>
  <c r="AL8" s="1"/>
  <c r="BS9"/>
  <c r="BU9" s="1"/>
  <c r="V8"/>
  <c r="AJ3"/>
  <c r="AL3" s="1"/>
  <c r="BE7"/>
  <c r="BE9"/>
  <c r="BS6"/>
  <c r="BU6" s="1"/>
  <c r="BS8"/>
  <c r="BU8" s="1"/>
  <c r="DC9"/>
  <c r="DE9" s="1"/>
  <c r="BS7"/>
  <c r="BU7" s="1"/>
  <c r="AJ7"/>
  <c r="AL7" s="1"/>
  <c r="DC6"/>
  <c r="DE6" s="1"/>
  <c r="DF6" s="1"/>
  <c r="DC8"/>
  <c r="DE8" s="1"/>
  <c r="DC3"/>
  <c r="DE3" s="1"/>
  <c r="M8"/>
  <c r="AJ9"/>
  <c r="AL9" s="1"/>
  <c r="V9" i="69"/>
  <c r="M8"/>
  <c r="CO6"/>
  <c r="V3"/>
  <c r="CF3"/>
  <c r="DC3"/>
  <c r="DE3" s="1"/>
  <c r="V7"/>
  <c r="V8"/>
  <c r="M3"/>
  <c r="CO7"/>
  <c r="AJ3"/>
  <c r="AL3" s="1"/>
  <c r="DC9"/>
  <c r="DE9" s="1"/>
  <c r="DC6"/>
  <c r="DE6" s="1"/>
  <c r="DC8"/>
  <c r="DE8" s="1"/>
  <c r="AJ6"/>
  <c r="AL6" s="1"/>
  <c r="BS6" i="66"/>
  <c r="BU6" s="1"/>
  <c r="DC7"/>
  <c r="DE7" s="1"/>
  <c r="BS8"/>
  <c r="BU8" s="1"/>
  <c r="DC9"/>
  <c r="DE9" s="1"/>
  <c r="BS10"/>
  <c r="BU10" s="1"/>
  <c r="BV10" s="1"/>
  <c r="AV3"/>
  <c r="M6"/>
  <c r="M8"/>
  <c r="AJ8"/>
  <c r="AL8" s="1"/>
  <c r="M9"/>
  <c r="AJ7"/>
  <c r="AL7" s="1"/>
  <c r="BV7" s="1"/>
  <c r="DC7" i="69"/>
  <c r="DE7" s="1"/>
  <c r="AJ9"/>
  <c r="AL9" s="1"/>
  <c r="AJ7"/>
  <c r="AL7" s="1"/>
  <c r="CO8"/>
  <c r="M9"/>
  <c r="AJ8"/>
  <c r="AL8" s="1"/>
  <c r="M7"/>
  <c r="AJ3" i="63"/>
  <c r="AL3" s="1"/>
  <c r="BS6"/>
  <c r="BU6" s="1"/>
  <c r="BS8"/>
  <c r="BU8" s="1"/>
  <c r="BS10"/>
  <c r="BU10" s="1"/>
  <c r="DC11"/>
  <c r="DE11" s="1"/>
  <c r="AJ7"/>
  <c r="AL7" s="1"/>
  <c r="BV7" s="1"/>
  <c r="AJ11"/>
  <c r="AL11" s="1"/>
  <c r="DC7"/>
  <c r="DE7" s="1"/>
  <c r="DC9"/>
  <c r="DE9" s="1"/>
  <c r="AJ12" i="68"/>
  <c r="AL12" s="1"/>
  <c r="M18"/>
  <c r="AJ11"/>
  <c r="AL11" s="1"/>
  <c r="BE8"/>
  <c r="AJ10"/>
  <c r="AL10" s="1"/>
  <c r="BV10" s="1"/>
  <c r="V15"/>
  <c r="V20"/>
  <c r="DC22"/>
  <c r="DE22" s="1"/>
  <c r="DC7"/>
  <c r="DE7" s="1"/>
  <c r="DC8"/>
  <c r="DE8" s="1"/>
  <c r="BS20"/>
  <c r="BU20" s="1"/>
  <c r="CF3"/>
  <c r="CF11"/>
  <c r="M13"/>
  <c r="AJ16"/>
  <c r="AL16" s="1"/>
  <c r="BS16"/>
  <c r="BU16" s="1"/>
  <c r="AJ21"/>
  <c r="AL21" s="1"/>
  <c r="V19"/>
  <c r="AJ18"/>
  <c r="AL18" s="1"/>
  <c r="BV18" s="1"/>
  <c r="AJ19"/>
  <c r="AL19" s="1"/>
  <c r="BS22"/>
  <c r="BU22" s="1"/>
  <c r="DC10"/>
  <c r="DE10" s="1"/>
  <c r="AJ3"/>
  <c r="AL3" s="1"/>
  <c r="V6"/>
  <c r="M8"/>
  <c r="BS15"/>
  <c r="BU15" s="1"/>
  <c r="BS19"/>
  <c r="BU19" s="1"/>
  <c r="DC19"/>
  <c r="DE19" s="1"/>
  <c r="BE16"/>
  <c r="AJ7"/>
  <c r="AL7" s="1"/>
  <c r="V7"/>
  <c r="AJ15"/>
  <c r="AL15" s="1"/>
  <c r="AJ20"/>
  <c r="AL20" s="1"/>
  <c r="BS7"/>
  <c r="BU7" s="1"/>
  <c r="AJ22"/>
  <c r="AL22" s="1"/>
  <c r="AJ8"/>
  <c r="AL8" s="1"/>
  <c r="BS8"/>
  <c r="BU8" s="1"/>
  <c r="BS12"/>
  <c r="BU12" s="1"/>
  <c r="DC16"/>
  <c r="DE16" s="1"/>
  <c r="M10"/>
  <c r="V11"/>
  <c r="BS11"/>
  <c r="BU11" s="1"/>
  <c r="BS14"/>
  <c r="BU14" s="1"/>
  <c r="AJ14"/>
  <c r="AL14" s="1"/>
  <c r="DC15"/>
  <c r="DE15" s="1"/>
  <c r="DC17"/>
  <c r="DE17" s="1"/>
  <c r="DH10" i="69" l="1"/>
  <c r="B10"/>
  <c r="BV8" i="63"/>
  <c r="DF9"/>
  <c r="B9" s="1"/>
  <c r="BV10"/>
  <c r="DF21" i="68"/>
  <c r="B21" s="1"/>
  <c r="BV3"/>
  <c r="BV16"/>
  <c r="BV6" i="66"/>
  <c r="DF7"/>
  <c r="BV3"/>
  <c r="BV8"/>
  <c r="DF9"/>
  <c r="BV6" i="68"/>
  <c r="BV7"/>
  <c r="BV17"/>
  <c r="BV21"/>
  <c r="DF17"/>
  <c r="DH17" s="1"/>
  <c r="BV15"/>
  <c r="DF11"/>
  <c r="B11" s="1"/>
  <c r="BV13"/>
  <c r="DF18"/>
  <c r="B18" s="1"/>
  <c r="DF6"/>
  <c r="DH6" s="1"/>
  <c r="DF15"/>
  <c r="B15" s="1"/>
  <c r="DF13"/>
  <c r="DH13" s="1"/>
  <c r="DF7" i="63"/>
  <c r="DH7" s="1"/>
  <c r="BV6"/>
  <c r="BV11"/>
  <c r="DF6"/>
  <c r="B6" s="1"/>
  <c r="B7"/>
  <c r="BV3"/>
  <c r="BV7" i="65"/>
  <c r="BV3"/>
  <c r="DH6"/>
  <c r="B6"/>
  <c r="DF8"/>
  <c r="DF3" i="69"/>
  <c r="DF3" i="65"/>
  <c r="DF9"/>
  <c r="BV6"/>
  <c r="BV8"/>
  <c r="BV9"/>
  <c r="DF7"/>
  <c r="BV8" i="69"/>
  <c r="BV7"/>
  <c r="BV3"/>
  <c r="DF6"/>
  <c r="DH6" s="1"/>
  <c r="DF8"/>
  <c r="B8" s="1"/>
  <c r="BV6"/>
  <c r="BV9"/>
  <c r="DF7"/>
  <c r="B7" s="1"/>
  <c r="DF8" i="66"/>
  <c r="DF6"/>
  <c r="DF10"/>
  <c r="DF9" i="69"/>
  <c r="DF3" i="63"/>
  <c r="DF10"/>
  <c r="DF11"/>
  <c r="DF8"/>
  <c r="DH11" i="68"/>
  <c r="DH18"/>
  <c r="BV20"/>
  <c r="DF20"/>
  <c r="BV14"/>
  <c r="BV12"/>
  <c r="DF12"/>
  <c r="DF10"/>
  <c r="DF8"/>
  <c r="BV19"/>
  <c r="BV22"/>
  <c r="DF22"/>
  <c r="B17"/>
  <c r="B9"/>
  <c r="DH9"/>
  <c r="DF19"/>
  <c r="DF14"/>
  <c r="BV8"/>
  <c r="BV11"/>
  <c r="DF16"/>
  <c r="DF7"/>
  <c r="DH6" i="63" l="1"/>
  <c r="DH9"/>
  <c r="DH15" i="68"/>
  <c r="B6"/>
  <c r="B13"/>
  <c r="DH21"/>
  <c r="DH7" i="66"/>
  <c r="B7"/>
  <c r="DH6"/>
  <c r="B6"/>
  <c r="DH8"/>
  <c r="B8"/>
  <c r="DH9"/>
  <c r="B9"/>
  <c r="DH10"/>
  <c r="B10"/>
  <c r="DH10" i="63"/>
  <c r="B10"/>
  <c r="DH11"/>
  <c r="B11"/>
  <c r="DH8"/>
  <c r="B8"/>
  <c r="DH9" i="65"/>
  <c r="B9"/>
  <c r="DH8"/>
  <c r="B8"/>
  <c r="DH7"/>
  <c r="B7"/>
  <c r="DH7" i="69"/>
  <c r="DH8"/>
  <c r="B6"/>
  <c r="DH9"/>
  <c r="B9"/>
  <c r="B20" i="68"/>
  <c r="DH20"/>
  <c r="DH8"/>
  <c r="B8"/>
  <c r="DH16"/>
  <c r="B16"/>
  <c r="B7"/>
  <c r="DH7"/>
  <c r="B14"/>
  <c r="DH14"/>
  <c r="B22"/>
  <c r="DH22"/>
  <c r="B12"/>
  <c r="DH12"/>
  <c r="DH19"/>
  <c r="B19"/>
  <c r="DH10"/>
  <c r="B10"/>
</calcChain>
</file>

<file path=xl/sharedStrings.xml><?xml version="1.0" encoding="utf-8"?>
<sst xmlns="http://schemas.openxmlformats.org/spreadsheetml/2006/main" count="844" uniqueCount="128">
  <si>
    <t>U</t>
  </si>
  <si>
    <t>Título</t>
  </si>
  <si>
    <t>V</t>
  </si>
  <si>
    <t>M</t>
  </si>
  <si>
    <t>ST</t>
  </si>
  <si>
    <t>T</t>
  </si>
  <si>
    <t>I</t>
  </si>
  <si>
    <t>P</t>
  </si>
  <si>
    <t>VG</t>
  </si>
  <si>
    <t>Por Carnaval del Futuro</t>
  </si>
  <si>
    <t>Enrique Filgueiras</t>
  </si>
  <si>
    <t>Fallos de MURGAS</t>
  </si>
  <si>
    <t>Fallos de LUBOLOS</t>
  </si>
  <si>
    <t>Fallos de PARODISTAS</t>
  </si>
  <si>
    <t>Fallos de HUMORISTAS</t>
  </si>
  <si>
    <t>Fallos de REVISTAS</t>
  </si>
  <si>
    <t>Volver a Indice</t>
  </si>
  <si>
    <t>Instructivo</t>
  </si>
  <si>
    <t>experiencias, pidiéndoles vuestras sugerencias o detalles que puedan facilitar el</t>
  </si>
  <si>
    <t>manejo de las planillas, en beneficio de todos quienes las usamos.</t>
  </si>
  <si>
    <t>Esperamos ese intercambio de opiones a través de nuestro correo electrónico:</t>
  </si>
  <si>
    <t>ME</t>
  </si>
  <si>
    <t>C</t>
  </si>
  <si>
    <t>B</t>
  </si>
  <si>
    <t>E</t>
  </si>
  <si>
    <t>Dto.</t>
  </si>
  <si>
    <t>TA</t>
  </si>
  <si>
    <t>TG</t>
  </si>
  <si>
    <t>C 1080</t>
  </si>
  <si>
    <t>Notas</t>
  </si>
  <si>
    <t>carnavaldelfuturo@gmail.com</t>
  </si>
  <si>
    <t>Les agradecemos por habernos acompañado un año más.</t>
  </si>
  <si>
    <t>TR</t>
  </si>
  <si>
    <t>TD</t>
  </si>
  <si>
    <t>PT</t>
  </si>
  <si>
    <t>Porc.</t>
  </si>
  <si>
    <t>Ustedes encontrarán hojas individuales para cada una de las categorías, en las cuales la fila 3</t>
  </si>
  <si>
    <t>corresponde a los máximos posibles que pueden ser otorgados, en la fila 4 figuran los rubros, en</t>
  </si>
  <si>
    <t xml:space="preserve">la fila 6 se establecen la inicial de los diferentes subrubros y desde la fila 7 los diferentes títulos </t>
  </si>
  <si>
    <t>A partir de la columna AR figuran los puntajes de la segunda rueda y de la CG la Liguilla.</t>
  </si>
  <si>
    <t>En cada casillero figura el máximo puntaje posible, al completerla deberá ser abatido al adjudicado</t>
  </si>
  <si>
    <t xml:space="preserve">por cada Jurado. Cuando la casilla figura con valor 0, es que ese subrubro no es calificado por el </t>
  </si>
  <si>
    <t>La parte inferior de cada hoja de las categorías se completa en forma automática, con los puntajes</t>
  </si>
  <si>
    <t xml:space="preserve">Jurado o que el conjunto ya no clasificó para esa rueda. La columna DV indica el porcentaje </t>
  </si>
  <si>
    <t>obtenido en la competencia.</t>
  </si>
  <si>
    <t xml:space="preserve">acumulados en las diferentes ruedas por cada Jurado y la visión global. Con ellas, se puede </t>
  </si>
  <si>
    <t>Al igual que en años anteriores, esperamos contar con el apoyo de ustedes, para intercambiar</t>
  </si>
  <si>
    <t>TODOS LOS JURADOS CALIFICAN, ADEMAS, LA VISION GLOBAL DEL ESPECTACULO (VG)</t>
  </si>
  <si>
    <t>LOS RUBROS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</si>
  <si>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</si>
  <si>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</si>
  <si>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</si>
  <si>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</si>
  <si>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Puesta Mov.Esc.</t>
  </si>
  <si>
    <t>Coreo Bailes</t>
  </si>
  <si>
    <t>Vest.Maqu.Escen.</t>
  </si>
  <si>
    <t>PRIMERA RUEDA</t>
  </si>
  <si>
    <t>SEGUNDA RUEDA</t>
  </si>
  <si>
    <t>TERCERA RUEDA</t>
  </si>
  <si>
    <t>Tronar de Tambores</t>
  </si>
  <si>
    <t>1º + 2ª RUEDA</t>
  </si>
  <si>
    <t>TOTAL GENERAL</t>
  </si>
  <si>
    <t>Tabú</t>
  </si>
  <si>
    <t>La Compañía</t>
  </si>
  <si>
    <t>Madame Gótica</t>
  </si>
  <si>
    <t>Cyranos</t>
  </si>
  <si>
    <t>Sociedad Anónima</t>
  </si>
  <si>
    <t>Momosapiens</t>
  </si>
  <si>
    <t>Nazarenos</t>
  </si>
  <si>
    <t>Zíngaros</t>
  </si>
  <si>
    <t>Aristóphanes</t>
  </si>
  <si>
    <t>Curtidores de Hongos</t>
  </si>
  <si>
    <t>La Margarita</t>
  </si>
  <si>
    <t>La Trasnochada</t>
  </si>
  <si>
    <t>Momolandia</t>
  </si>
  <si>
    <t>Cayó la Cabra</t>
  </si>
  <si>
    <t>La Gran Muñeca</t>
  </si>
  <si>
    <t>Integración</t>
  </si>
  <si>
    <t>Sarabanda</t>
  </si>
  <si>
    <t>Metele que son Pasteles</t>
  </si>
  <si>
    <t>El reglamento completo puede ser bajado en: www.cdf.com.uy</t>
  </si>
  <si>
    <t>Patos Cabreros</t>
  </si>
  <si>
    <t>La Clave</t>
  </si>
  <si>
    <t>Los Choby's</t>
  </si>
  <si>
    <t>Araca la Cana</t>
  </si>
  <si>
    <t>La Venganza de los Utileros</t>
  </si>
  <si>
    <t>La Carpintera Roh</t>
  </si>
  <si>
    <t>Yambo Kenia</t>
  </si>
  <si>
    <t>House</t>
  </si>
  <si>
    <t>2 F.Schmidt</t>
  </si>
  <si>
    <t>agrupados en forma alfabética, de acuerdo a la cantidad de ruedas que participaron.</t>
  </si>
  <si>
    <t>Arreglos, Voces, Musicalidad</t>
  </si>
  <si>
    <t>La Mojigata</t>
  </si>
  <si>
    <t>La Línea Maginot</t>
  </si>
  <si>
    <t>RUBRO No. 1 - Voces y arreglos (V) y Musicalidad (M)</t>
  </si>
  <si>
    <t>RUBRO Nro. 2 - Textos (T) e Interpretación (I)</t>
  </si>
  <si>
    <t>RUBRO No. 4 - Coreografía (-C) y Bailes (B)</t>
  </si>
  <si>
    <t>RUBRO No. 3 - Puesta en escena (P) y Movimiento escénico (M)</t>
  </si>
  <si>
    <t>ALTERNOS:</t>
  </si>
  <si>
    <t>Carla Cámera (Rubro 2 y 3)</t>
  </si>
  <si>
    <t>RUBRO No 5 - Vestuario (V), Maquillaje (M) y Escenografía (-E)</t>
  </si>
  <si>
    <t>1 J. Caticha</t>
  </si>
  <si>
    <t>2 R. Diana</t>
  </si>
  <si>
    <t>idénticos puntajes y se duplica en la Liguilla. Además Voces y arreglos se ha unificado.</t>
  </si>
  <si>
    <t>Los Bergoglios</t>
  </si>
  <si>
    <t>Super Nova</t>
  </si>
  <si>
    <t>Los Muchachos</t>
  </si>
  <si>
    <t>Doña Bastarda</t>
  </si>
  <si>
    <t>Los Saltimbanquis</t>
  </si>
  <si>
    <t>Falta y Resto</t>
  </si>
  <si>
    <t>La Bohemia</t>
  </si>
  <si>
    <t>JURADO 2018</t>
  </si>
  <si>
    <t>PRESIDENTE: RAMIRO PALLARES</t>
  </si>
  <si>
    <t>PRESIDENTE ALTERNO: GRACIELA FERNANDEZ</t>
  </si>
  <si>
    <t>RUBRO 1: Jorge Caticha y Alfredo Leirós</t>
  </si>
  <si>
    <t>RUBRO 2: Raquel Diana y Fernando Schmidt</t>
  </si>
  <si>
    <t>RUBRO 4: Norma Berriolo</t>
  </si>
  <si>
    <t>RUBRO 3: Daniela Marotta</t>
  </si>
  <si>
    <t>RUBRO 5: Sandra Ríos</t>
  </si>
  <si>
    <t>Maorik Techeira (Rubro 1)</t>
  </si>
  <si>
    <t>Paola Garabedián (Rubro 4)</t>
  </si>
  <si>
    <t>Ovidio Fernández (Rubro 5)</t>
  </si>
  <si>
    <t>1 A.Leirós</t>
  </si>
  <si>
    <t>En el décimo año que ofrecemos esta planilla electrónica de los fallos, se mantiene</t>
  </si>
  <si>
    <t>el sistema de calificación de la pasada temporada. En la primera y segunda rueda se otorgan</t>
  </si>
  <si>
    <t>analizar el comportamiento de cada Jurado y realizar las evaluaciones correspondientes (Estará.</t>
  </si>
  <si>
    <t>disponible en la planilla que se publicará completa posteriormente a los fallos).</t>
  </si>
  <si>
    <t>CARNAVAL 2018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</si>
</sst>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63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2"/>
      <color indexed="20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u val="double"/>
      <sz val="16"/>
      <color theme="3"/>
      <name val="Arial"/>
      <family val="2"/>
    </font>
    <font>
      <u val="double"/>
      <sz val="16"/>
      <color theme="4"/>
      <name val="Arial"/>
      <family val="2"/>
    </font>
    <font>
      <sz val="10"/>
      <color theme="7"/>
      <name val="Arial"/>
      <family val="2"/>
    </font>
    <font>
      <b/>
      <sz val="12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gray125">
        <bgColor theme="8" tint="0.39997558519241921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1" applyAlignment="1" applyProtection="1"/>
    <xf numFmtId="0" fontId="0" fillId="3" borderId="0" xfId="0" applyFill="1" applyBorder="1"/>
    <xf numFmtId="0" fontId="7" fillId="3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1" fontId="3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" xfId="0" applyFill="1" applyBorder="1"/>
    <xf numFmtId="0" fontId="0" fillId="4" borderId="3" xfId="0" applyFill="1" applyBorder="1"/>
    <xf numFmtId="0" fontId="14" fillId="4" borderId="3" xfId="0" applyFont="1" applyFill="1" applyBorder="1" applyAlignment="1">
      <alignment horizontal="justify"/>
    </xf>
    <xf numFmtId="0" fontId="0" fillId="4" borderId="4" xfId="0" applyFill="1" applyBorder="1"/>
    <xf numFmtId="0" fontId="0" fillId="4" borderId="5" xfId="0" applyFill="1" applyBorder="1"/>
    <xf numFmtId="1" fontId="0" fillId="0" borderId="0" xfId="0" applyNumberFormat="1" applyFill="1" applyBorder="1"/>
    <xf numFmtId="0" fontId="20" fillId="4" borderId="0" xfId="0" applyFont="1" applyFill="1"/>
    <xf numFmtId="0" fontId="0" fillId="0" borderId="0" xfId="0" applyFill="1"/>
    <xf numFmtId="164" fontId="0" fillId="0" borderId="0" xfId="0" applyNumberFormat="1" applyFill="1" applyBorder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5" fillId="6" borderId="0" xfId="0" applyFont="1" applyFill="1" applyBorder="1" applyAlignment="1">
      <alignment horizontal="center"/>
    </xf>
    <xf numFmtId="1" fontId="3" fillId="6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3" borderId="0" xfId="0" applyNumberFormat="1" applyFill="1" applyAlignment="1">
      <alignment horizontal="center"/>
    </xf>
    <xf numFmtId="1" fontId="2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9" fillId="0" borderId="0" xfId="0" applyFont="1" applyFill="1" applyBorder="1"/>
    <xf numFmtId="1" fontId="1" fillId="0" borderId="0" xfId="0" applyNumberFormat="1" applyFont="1" applyFill="1" applyBorder="1"/>
    <xf numFmtId="0" fontId="0" fillId="9" borderId="0" xfId="0" applyFill="1"/>
    <xf numFmtId="0" fontId="0" fillId="9" borderId="0" xfId="0" applyFill="1" applyBorder="1"/>
    <xf numFmtId="0" fontId="0" fillId="9" borderId="0" xfId="0" applyFill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9" fillId="8" borderId="6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0" fontId="29" fillId="0" borderId="0" xfId="0" applyFont="1"/>
    <xf numFmtId="0" fontId="3" fillId="10" borderId="0" xfId="0" applyFont="1" applyFill="1"/>
    <xf numFmtId="0" fontId="3" fillId="5" borderId="0" xfId="0" applyFont="1" applyFill="1"/>
    <xf numFmtId="0" fontId="3" fillId="9" borderId="0" xfId="0" applyFont="1" applyFill="1"/>
    <xf numFmtId="0" fontId="3" fillId="0" borderId="0" xfId="0" applyFont="1" applyFill="1"/>
    <xf numFmtId="0" fontId="19" fillId="0" borderId="0" xfId="0" applyFont="1" applyFill="1" applyBorder="1" applyAlignment="1">
      <alignment horizontal="left"/>
    </xf>
    <xf numFmtId="0" fontId="3" fillId="11" borderId="0" xfId="0" applyFont="1" applyFill="1"/>
    <xf numFmtId="0" fontId="3" fillId="12" borderId="0" xfId="0" applyFont="1" applyFill="1"/>
    <xf numFmtId="0" fontId="0" fillId="16" borderId="8" xfId="0" applyFill="1" applyBorder="1"/>
    <xf numFmtId="0" fontId="4" fillId="16" borderId="7" xfId="1" applyFill="1" applyBorder="1" applyAlignment="1" applyProtection="1"/>
    <xf numFmtId="0" fontId="0" fillId="16" borderId="2" xfId="0" applyFill="1" applyBorder="1"/>
    <xf numFmtId="0" fontId="0" fillId="16" borderId="3" xfId="0" applyFill="1" applyBorder="1"/>
    <xf numFmtId="0" fontId="0" fillId="17" borderId="8" xfId="0" applyFill="1" applyBorder="1"/>
    <xf numFmtId="0" fontId="4" fillId="17" borderId="7" xfId="1" applyFill="1" applyBorder="1" applyAlignment="1" applyProtection="1"/>
    <xf numFmtId="0" fontId="0" fillId="17" borderId="0" xfId="0" applyFill="1" applyAlignment="1">
      <alignment horizontal="center"/>
    </xf>
    <xf numFmtId="0" fontId="0" fillId="17" borderId="0" xfId="0" applyFill="1"/>
    <xf numFmtId="0" fontId="0" fillId="17" borderId="2" xfId="0" applyFill="1" applyBorder="1"/>
    <xf numFmtId="0" fontId="0" fillId="17" borderId="3" xfId="0" applyFill="1" applyBorder="1"/>
    <xf numFmtId="0" fontId="27" fillId="17" borderId="0" xfId="0" applyFont="1" applyFill="1" applyBorder="1"/>
    <xf numFmtId="0" fontId="28" fillId="17" borderId="0" xfId="0" applyFont="1" applyFill="1" applyAlignment="1">
      <alignment horizontal="center"/>
    </xf>
    <xf numFmtId="0" fontId="28" fillId="17" borderId="0" xfId="0" applyFont="1" applyFill="1"/>
    <xf numFmtId="0" fontId="0" fillId="17" borderId="0" xfId="0" applyFill="1" applyBorder="1"/>
    <xf numFmtId="0" fontId="15" fillId="17" borderId="0" xfId="0" applyFont="1" applyFill="1"/>
    <xf numFmtId="0" fontId="3" fillId="17" borderId="0" xfId="0" applyFont="1" applyFill="1" applyBorder="1" applyAlignment="1">
      <alignment horizontal="center"/>
    </xf>
    <xf numFmtId="0" fontId="3" fillId="17" borderId="0" xfId="0" applyFont="1" applyFill="1" applyBorder="1" applyAlignment="1"/>
    <xf numFmtId="0" fontId="0" fillId="17" borderId="0" xfId="0" applyFill="1" applyBorder="1" applyAlignment="1">
      <alignment horizontal="center"/>
    </xf>
    <xf numFmtId="0" fontId="9" fillId="17" borderId="0" xfId="0" applyFont="1" applyFill="1"/>
    <xf numFmtId="0" fontId="16" fillId="17" borderId="0" xfId="0" applyFont="1" applyFill="1"/>
    <xf numFmtId="0" fontId="3" fillId="17" borderId="0" xfId="0" applyFont="1" applyFill="1"/>
    <xf numFmtId="0" fontId="17" fillId="17" borderId="0" xfId="0" applyFont="1" applyFill="1"/>
    <xf numFmtId="0" fontId="18" fillId="17" borderId="0" xfId="0" applyFont="1" applyFill="1"/>
    <xf numFmtId="0" fontId="18" fillId="17" borderId="0" xfId="0" applyFont="1" applyFill="1" applyAlignment="1">
      <alignment horizontal="left"/>
    </xf>
    <xf numFmtId="0" fontId="3" fillId="16" borderId="2" xfId="0" applyFont="1" applyFill="1" applyBorder="1"/>
    <xf numFmtId="0" fontId="14" fillId="16" borderId="3" xfId="0" applyFont="1" applyFill="1" applyBorder="1" applyAlignment="1">
      <alignment horizontal="justify"/>
    </xf>
    <xf numFmtId="0" fontId="14" fillId="16" borderId="3" xfId="0" applyFont="1" applyFill="1" applyBorder="1"/>
    <xf numFmtId="0" fontId="4" fillId="16" borderId="3" xfId="1" applyFill="1" applyBorder="1" applyAlignment="1" applyProtection="1">
      <alignment horizontal="justify"/>
    </xf>
    <xf numFmtId="0" fontId="30" fillId="17" borderId="0" xfId="0" applyFont="1" applyFill="1"/>
    <xf numFmtId="0" fontId="31" fillId="17" borderId="0" xfId="0" applyFont="1" applyFill="1" applyAlignment="1">
      <alignment horizontal="center"/>
    </xf>
    <xf numFmtId="0" fontId="31" fillId="17" borderId="0" xfId="0" applyFont="1" applyFill="1"/>
    <xf numFmtId="0" fontId="0" fillId="18" borderId="0" xfId="0" applyFill="1"/>
    <xf numFmtId="1" fontId="7" fillId="19" borderId="0" xfId="0" applyNumberFormat="1" applyFont="1" applyFill="1" applyAlignment="1">
      <alignment horizontal="center"/>
    </xf>
    <xf numFmtId="0" fontId="0" fillId="20" borderId="6" xfId="0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3" fillId="21" borderId="0" xfId="0" applyFont="1" applyFill="1"/>
    <xf numFmtId="0" fontId="0" fillId="22" borderId="0" xfId="0" applyFill="1" applyBorder="1"/>
    <xf numFmtId="0" fontId="10" fillId="22" borderId="0" xfId="0" applyFont="1" applyFill="1" applyBorder="1"/>
    <xf numFmtId="0" fontId="11" fillId="22" borderId="0" xfId="1" applyFont="1" applyFill="1" applyBorder="1" applyAlignment="1" applyProtection="1"/>
    <xf numFmtId="0" fontId="12" fillId="22" borderId="0" xfId="1" applyFont="1" applyFill="1" applyBorder="1" applyAlignment="1" applyProtection="1"/>
    <xf numFmtId="0" fontId="13" fillId="22" borderId="0" xfId="1" applyFont="1" applyFill="1" applyBorder="1" applyAlignment="1" applyProtection="1"/>
    <xf numFmtId="0" fontId="9" fillId="22" borderId="0" xfId="0" applyFont="1" applyFill="1" applyBorder="1"/>
    <xf numFmtId="0" fontId="35" fillId="17" borderId="0" xfId="0" applyFont="1" applyFill="1"/>
    <xf numFmtId="0" fontId="0" fillId="1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16" borderId="3" xfId="0" applyFont="1" applyFill="1" applyBorder="1" applyAlignment="1">
      <alignment horizontal="justify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8" fillId="3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2" fillId="21" borderId="0" xfId="0" applyFont="1" applyFill="1" applyBorder="1" applyAlignment="1">
      <alignment horizontal="center"/>
    </xf>
    <xf numFmtId="0" fontId="33" fillId="21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24" fillId="13" borderId="0" xfId="0" quotePrefix="1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25" fillId="14" borderId="0" xfId="0" quotePrefix="1" applyFont="1" applyFill="1" applyAlignment="1">
      <alignment horizontal="center"/>
    </xf>
    <xf numFmtId="0" fontId="25" fillId="14" borderId="0" xfId="0" applyFont="1" applyFill="1" applyAlignment="1">
      <alignment horizontal="center"/>
    </xf>
    <xf numFmtId="0" fontId="26" fillId="15" borderId="0" xfId="0" quotePrefix="1" applyFont="1" applyFill="1" applyAlignment="1">
      <alignment horizontal="center"/>
    </xf>
    <xf numFmtId="0" fontId="26" fillId="1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11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URGAS!A1"/><Relationship Id="rId13" Type="http://schemas.openxmlformats.org/officeDocument/2006/relationships/hyperlink" Target="#HUMORISTAS!A1"/><Relationship Id="rId18" Type="http://schemas.openxmlformats.org/officeDocument/2006/relationships/hyperlink" Target="#Totales!A1"/><Relationship Id="rId3" Type="http://schemas.openxmlformats.org/officeDocument/2006/relationships/hyperlink" Target="#PARODISTAS!A1"/><Relationship Id="rId7" Type="http://schemas.openxmlformats.org/officeDocument/2006/relationships/hyperlink" Target="#MURGAS!A1"/><Relationship Id="rId12" Type="http://schemas.openxmlformats.org/officeDocument/2006/relationships/hyperlink" Target="#PARODISTAS!A1"/><Relationship Id="rId17" Type="http://schemas.openxmlformats.org/officeDocument/2006/relationships/hyperlink" Target="#Instructivo!A1"/><Relationship Id="rId2" Type="http://schemas.openxmlformats.org/officeDocument/2006/relationships/hyperlink" Target="#LUBOLOS!A1"/><Relationship Id="rId16" Type="http://schemas.openxmlformats.org/officeDocument/2006/relationships/hyperlink" Target="#Notas!A1"/><Relationship Id="rId1" Type="http://schemas.openxmlformats.org/officeDocument/2006/relationships/hyperlink" Target="#MURGAS!A1"/><Relationship Id="rId6" Type="http://schemas.openxmlformats.org/officeDocument/2006/relationships/hyperlink" Target="#MURGAS!AN1"/><Relationship Id="rId11" Type="http://schemas.openxmlformats.org/officeDocument/2006/relationships/hyperlink" Target="#LUBOLOS!A1"/><Relationship Id="rId5" Type="http://schemas.openxmlformats.org/officeDocument/2006/relationships/hyperlink" Target="#REVISTAS!A1"/><Relationship Id="rId15" Type="http://schemas.openxmlformats.org/officeDocument/2006/relationships/hyperlink" Target="#MURGAS!AN1"/><Relationship Id="rId10" Type="http://schemas.openxmlformats.org/officeDocument/2006/relationships/hyperlink" Target="#MURGAS!A1"/><Relationship Id="rId19" Type="http://schemas.openxmlformats.org/officeDocument/2006/relationships/image" Target="../media/image1.jpeg"/><Relationship Id="rId4" Type="http://schemas.openxmlformats.org/officeDocument/2006/relationships/hyperlink" Target="#HUMORISTAS!A1"/><Relationship Id="rId9" Type="http://schemas.openxmlformats.org/officeDocument/2006/relationships/hyperlink" Target="#Totales!A1"/><Relationship Id="rId14" Type="http://schemas.openxmlformats.org/officeDocument/2006/relationships/hyperlink" Target="#REVIST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14</xdr:row>
      <xdr:rowOff>95250</xdr:rowOff>
    </xdr:from>
    <xdr:to>
      <xdr:col>3</xdr:col>
      <xdr:colOff>666750</xdr:colOff>
      <xdr:row>15</xdr:row>
      <xdr:rowOff>0</xdr:rowOff>
    </xdr:to>
    <xdr:sp macro="[1]!Autoforma1_AlHacerClic" textlink="">
      <xdr:nvSpPr>
        <xdr:cNvPr id="1067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562225" y="33909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95250</xdr:rowOff>
    </xdr:from>
    <xdr:to>
      <xdr:col>3</xdr:col>
      <xdr:colOff>666750</xdr:colOff>
      <xdr:row>16</xdr:row>
      <xdr:rowOff>0</xdr:rowOff>
    </xdr:to>
    <xdr:sp macro="" textlink="">
      <xdr:nvSpPr>
        <xdr:cNvPr id="10671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562225" y="359092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16</xdr:row>
      <xdr:rowOff>95250</xdr:rowOff>
    </xdr:from>
    <xdr:to>
      <xdr:col>3</xdr:col>
      <xdr:colOff>666750</xdr:colOff>
      <xdr:row>17</xdr:row>
      <xdr:rowOff>0</xdr:rowOff>
    </xdr:to>
    <xdr:sp macro="" textlink="">
      <xdr:nvSpPr>
        <xdr:cNvPr id="10672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562225" y="379095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17</xdr:row>
      <xdr:rowOff>95250</xdr:rowOff>
    </xdr:from>
    <xdr:to>
      <xdr:col>3</xdr:col>
      <xdr:colOff>666750</xdr:colOff>
      <xdr:row>18</xdr:row>
      <xdr:rowOff>0</xdr:rowOff>
    </xdr:to>
    <xdr:sp macro="" textlink="">
      <xdr:nvSpPr>
        <xdr:cNvPr id="10673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562225" y="39909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18</xdr:row>
      <xdr:rowOff>95250</xdr:rowOff>
    </xdr:from>
    <xdr:to>
      <xdr:col>3</xdr:col>
      <xdr:colOff>666750</xdr:colOff>
      <xdr:row>19</xdr:row>
      <xdr:rowOff>0</xdr:rowOff>
    </xdr:to>
    <xdr:sp macro="" textlink="">
      <xdr:nvSpPr>
        <xdr:cNvPr id="10674" name="AutoShape 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2562225" y="41910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0</xdr:rowOff>
    </xdr:from>
    <xdr:to>
      <xdr:col>3</xdr:col>
      <xdr:colOff>666750</xdr:colOff>
      <xdr:row>15</xdr:row>
      <xdr:rowOff>0</xdr:rowOff>
    </xdr:to>
    <xdr:sp macro="" textlink="">
      <xdr:nvSpPr>
        <xdr:cNvPr id="10675" name="AutoShape 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2562225" y="34956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13</xdr:row>
      <xdr:rowOff>95250</xdr:rowOff>
    </xdr:from>
    <xdr:to>
      <xdr:col>3</xdr:col>
      <xdr:colOff>666750</xdr:colOff>
      <xdr:row>14</xdr:row>
      <xdr:rowOff>0</xdr:rowOff>
    </xdr:to>
    <xdr:sp macro="[1]!Autoforma1_AlHacerClic" textlink="">
      <xdr:nvSpPr>
        <xdr:cNvPr id="10676" name="AutoShape 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2562225" y="31908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12</xdr:row>
      <xdr:rowOff>95250</xdr:rowOff>
    </xdr:from>
    <xdr:to>
      <xdr:col>3</xdr:col>
      <xdr:colOff>666750</xdr:colOff>
      <xdr:row>13</xdr:row>
      <xdr:rowOff>28575</xdr:rowOff>
    </xdr:to>
    <xdr:sp macro="[1]!Autoforma1_AlHacerClic" textlink="">
      <xdr:nvSpPr>
        <xdr:cNvPr id="10677" name="AutoShape 9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2562225" y="2990850"/>
          <a:ext cx="390525" cy="133350"/>
        </a:xfrm>
        <a:prstGeom prst="rightArrow">
          <a:avLst>
            <a:gd name="adj1" fmla="val 50000"/>
            <a:gd name="adj2" fmla="val 73214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19</xdr:row>
      <xdr:rowOff>0</xdr:rowOff>
    </xdr:from>
    <xdr:to>
      <xdr:col>3</xdr:col>
      <xdr:colOff>666750</xdr:colOff>
      <xdr:row>19</xdr:row>
      <xdr:rowOff>0</xdr:rowOff>
    </xdr:to>
    <xdr:sp macro="[1]!Autoforma1_AlHacerClic" textlink="">
      <xdr:nvSpPr>
        <xdr:cNvPr id="10678" name="AutoShape 10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2562225" y="42957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14</xdr:row>
      <xdr:rowOff>95250</xdr:rowOff>
    </xdr:from>
    <xdr:to>
      <xdr:col>3</xdr:col>
      <xdr:colOff>666750</xdr:colOff>
      <xdr:row>15</xdr:row>
      <xdr:rowOff>0</xdr:rowOff>
    </xdr:to>
    <xdr:sp macro="[1]!Autoforma1_AlHacerClic" textlink="">
      <xdr:nvSpPr>
        <xdr:cNvPr id="10679" name="AutoShape 12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2562225" y="33909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95250</xdr:rowOff>
    </xdr:from>
    <xdr:to>
      <xdr:col>3</xdr:col>
      <xdr:colOff>666750</xdr:colOff>
      <xdr:row>16</xdr:row>
      <xdr:rowOff>0</xdr:rowOff>
    </xdr:to>
    <xdr:sp macro="" textlink="">
      <xdr:nvSpPr>
        <xdr:cNvPr id="10680" name="AutoShape 13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2562225" y="359092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16</xdr:row>
      <xdr:rowOff>95250</xdr:rowOff>
    </xdr:from>
    <xdr:to>
      <xdr:col>3</xdr:col>
      <xdr:colOff>666750</xdr:colOff>
      <xdr:row>17</xdr:row>
      <xdr:rowOff>0</xdr:rowOff>
    </xdr:to>
    <xdr:sp macro="" textlink="">
      <xdr:nvSpPr>
        <xdr:cNvPr id="10681" name="AutoShape 14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2562225" y="379095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17</xdr:row>
      <xdr:rowOff>95250</xdr:rowOff>
    </xdr:from>
    <xdr:to>
      <xdr:col>3</xdr:col>
      <xdr:colOff>666750</xdr:colOff>
      <xdr:row>18</xdr:row>
      <xdr:rowOff>0</xdr:rowOff>
    </xdr:to>
    <xdr:sp macro="" textlink="">
      <xdr:nvSpPr>
        <xdr:cNvPr id="10682" name="AutoShape 15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2562225" y="39909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18</xdr:row>
      <xdr:rowOff>95250</xdr:rowOff>
    </xdr:from>
    <xdr:to>
      <xdr:col>3</xdr:col>
      <xdr:colOff>666750</xdr:colOff>
      <xdr:row>19</xdr:row>
      <xdr:rowOff>0</xdr:rowOff>
    </xdr:to>
    <xdr:sp macro="" textlink="">
      <xdr:nvSpPr>
        <xdr:cNvPr id="10683" name="AutoShape 16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2562225" y="41910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0</xdr:rowOff>
    </xdr:from>
    <xdr:to>
      <xdr:col>3</xdr:col>
      <xdr:colOff>666750</xdr:colOff>
      <xdr:row>15</xdr:row>
      <xdr:rowOff>0</xdr:rowOff>
    </xdr:to>
    <xdr:sp macro="" textlink="">
      <xdr:nvSpPr>
        <xdr:cNvPr id="10684" name="AutoShape 17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2562225" y="34956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13</xdr:row>
      <xdr:rowOff>95250</xdr:rowOff>
    </xdr:from>
    <xdr:to>
      <xdr:col>3</xdr:col>
      <xdr:colOff>666750</xdr:colOff>
      <xdr:row>14</xdr:row>
      <xdr:rowOff>0</xdr:rowOff>
    </xdr:to>
    <xdr:sp macro="[1]!Autoforma1_AlHacerClic" textlink="">
      <xdr:nvSpPr>
        <xdr:cNvPr id="10685" name="AutoShape 18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2562225" y="31908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12</xdr:row>
      <xdr:rowOff>95250</xdr:rowOff>
    </xdr:from>
    <xdr:to>
      <xdr:col>3</xdr:col>
      <xdr:colOff>666750</xdr:colOff>
      <xdr:row>13</xdr:row>
      <xdr:rowOff>28575</xdr:rowOff>
    </xdr:to>
    <xdr:sp macro="[1]!Autoforma1_AlHacerClic" textlink="">
      <xdr:nvSpPr>
        <xdr:cNvPr id="10686" name="AutoShape 19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2562225" y="2990850"/>
          <a:ext cx="390525" cy="133350"/>
        </a:xfrm>
        <a:prstGeom prst="rightArrow">
          <a:avLst>
            <a:gd name="adj1" fmla="val 50000"/>
            <a:gd name="adj2" fmla="val 73214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19</xdr:row>
      <xdr:rowOff>0</xdr:rowOff>
    </xdr:from>
    <xdr:to>
      <xdr:col>3</xdr:col>
      <xdr:colOff>666750</xdr:colOff>
      <xdr:row>19</xdr:row>
      <xdr:rowOff>0</xdr:rowOff>
    </xdr:to>
    <xdr:sp macro="[1]!Autoforma1_AlHacerClic" textlink="">
      <xdr:nvSpPr>
        <xdr:cNvPr id="10687" name="AutoShape 20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2562225" y="42957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</xdr:row>
      <xdr:rowOff>238125</xdr:rowOff>
    </xdr:from>
    <xdr:to>
      <xdr:col>7</xdr:col>
      <xdr:colOff>561975</xdr:colOff>
      <xdr:row>10</xdr:row>
      <xdr:rowOff>85725</xdr:rowOff>
    </xdr:to>
    <xdr:pic>
      <xdr:nvPicPr>
        <xdr:cNvPr id="21" name="20 Imagen" descr="logocdf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95350" y="657225"/>
          <a:ext cx="500062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rique.CARNAVAL/Mis%20documentos/Periodismo/2005/SUGERENCIA%20PLANILLA%20CARNAVAL%202005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URGAS"/>
      <sheetName val="LUBOLOS"/>
      <sheetName val="PARODISTAS"/>
      <sheetName val="HUMORISTAS"/>
      <sheetName val="REVISTAS"/>
      <sheetName val="SUGERENCIA PLANILLA CARNAVAL 20"/>
    </sheetNames>
    <definedNames>
      <definedName name="Autoforma1_AlHacerClic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workbookViewId="0">
      <selection activeCell="J5" sqref="J5"/>
    </sheetView>
  </sheetViews>
  <sheetFormatPr baseColWidth="10" defaultRowHeight="12.75"/>
  <sheetData>
    <row r="1" spans="1:1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9"/>
      <c r="P1" s="109"/>
      <c r="Q1" s="109"/>
    </row>
    <row r="2" spans="1:17" ht="20.25">
      <c r="A2" s="9"/>
      <c r="B2" s="116"/>
      <c r="C2" s="135" t="s">
        <v>127</v>
      </c>
      <c r="D2" s="136"/>
      <c r="E2" s="136"/>
      <c r="F2" s="136"/>
      <c r="G2" s="136"/>
      <c r="H2" s="116"/>
      <c r="I2" s="9"/>
      <c r="J2" s="9"/>
      <c r="K2" s="9"/>
      <c r="L2" s="9"/>
      <c r="M2" s="9"/>
      <c r="N2" s="9"/>
      <c r="O2" s="109"/>
      <c r="P2" s="109"/>
      <c r="Q2" s="109"/>
    </row>
    <row r="3" spans="1:17" ht="20.25">
      <c r="A3" s="9"/>
      <c r="B3" s="9"/>
      <c r="C3" s="10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109"/>
      <c r="P3" s="109"/>
      <c r="Q3" s="109"/>
    </row>
    <row r="4" spans="1:17" ht="20.25">
      <c r="A4" s="9"/>
      <c r="B4" s="9"/>
      <c r="C4" s="10"/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109"/>
      <c r="P4" s="109"/>
      <c r="Q4" s="109"/>
    </row>
    <row r="5" spans="1:17" ht="20.25">
      <c r="A5" s="9"/>
      <c r="B5" s="9"/>
      <c r="C5" s="10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109"/>
      <c r="P5" s="109"/>
      <c r="Q5" s="109"/>
    </row>
    <row r="6" spans="1:17" ht="20.25">
      <c r="A6" s="9"/>
      <c r="B6" s="9"/>
      <c r="C6" s="10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109"/>
      <c r="P6" s="109"/>
      <c r="Q6" s="109"/>
    </row>
    <row r="7" spans="1:17" ht="20.25">
      <c r="A7" s="9"/>
      <c r="B7" s="9"/>
      <c r="C7" s="10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109"/>
      <c r="P7" s="109"/>
      <c r="Q7" s="109"/>
    </row>
    <row r="8" spans="1:17" ht="20.25">
      <c r="A8" s="9"/>
      <c r="B8" s="9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109"/>
      <c r="P8" s="109"/>
      <c r="Q8" s="109"/>
    </row>
    <row r="9" spans="1:17" ht="20.25">
      <c r="A9" s="9"/>
      <c r="B9" s="9"/>
      <c r="C9" s="10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109"/>
      <c r="P9" s="109"/>
      <c r="Q9" s="109"/>
    </row>
    <row r="10" spans="1:17" ht="20.25">
      <c r="A10" s="9"/>
      <c r="B10" s="9"/>
      <c r="C10" s="10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109"/>
      <c r="P10" s="109"/>
      <c r="Q10" s="109"/>
    </row>
    <row r="11" spans="1:17" ht="20.25">
      <c r="A11" s="9"/>
      <c r="B11" s="9"/>
      <c r="C11" s="10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109"/>
      <c r="P11" s="109"/>
      <c r="Q11" s="109"/>
    </row>
    <row r="12" spans="1:17">
      <c r="A12" s="9"/>
      <c r="B12" s="9"/>
      <c r="C12" s="117"/>
      <c r="D12" s="117"/>
      <c r="E12" s="117"/>
      <c r="F12" s="117"/>
      <c r="G12" s="117"/>
      <c r="H12" s="9"/>
      <c r="I12" s="9"/>
      <c r="J12" s="9"/>
      <c r="K12" s="9"/>
      <c r="L12" s="9"/>
      <c r="M12" s="9"/>
      <c r="N12" s="9"/>
      <c r="O12" s="109"/>
      <c r="P12" s="109"/>
      <c r="Q12" s="109"/>
    </row>
    <row r="13" spans="1:17" ht="15.75">
      <c r="A13" s="9"/>
      <c r="B13" s="9"/>
      <c r="C13" s="118"/>
      <c r="D13" s="119"/>
      <c r="E13" s="120" t="s">
        <v>17</v>
      </c>
      <c r="F13" s="118"/>
      <c r="G13" s="118"/>
      <c r="H13" s="9"/>
      <c r="I13" s="9"/>
      <c r="J13" s="9"/>
      <c r="K13" s="9"/>
      <c r="L13" s="9"/>
      <c r="M13" s="9"/>
      <c r="N13" s="9"/>
      <c r="O13" s="109"/>
      <c r="P13" s="109"/>
      <c r="Q13" s="109"/>
    </row>
    <row r="14" spans="1:17" ht="15.75">
      <c r="A14" s="9"/>
      <c r="B14" s="9"/>
      <c r="C14" s="118"/>
      <c r="D14" s="119"/>
      <c r="E14" s="120" t="s">
        <v>29</v>
      </c>
      <c r="F14" s="118"/>
      <c r="G14" s="118"/>
      <c r="H14" s="9"/>
      <c r="I14" s="9"/>
      <c r="J14" s="9"/>
      <c r="K14" s="9"/>
      <c r="L14" s="9"/>
      <c r="M14" s="9"/>
      <c r="N14" s="9"/>
      <c r="O14" s="109"/>
      <c r="P14" s="109"/>
      <c r="Q14" s="109"/>
    </row>
    <row r="15" spans="1:17" ht="15.75">
      <c r="A15" s="9"/>
      <c r="B15" s="9"/>
      <c r="C15" s="118"/>
      <c r="D15" s="118"/>
      <c r="E15" s="121" t="s">
        <v>11</v>
      </c>
      <c r="F15" s="118"/>
      <c r="G15" s="118"/>
      <c r="H15" s="9"/>
      <c r="I15" s="9"/>
      <c r="J15" s="9"/>
      <c r="K15" s="9"/>
      <c r="L15" s="9"/>
      <c r="M15" s="9"/>
      <c r="N15" s="9"/>
      <c r="O15" s="109"/>
      <c r="P15" s="109"/>
      <c r="Q15" s="109"/>
    </row>
    <row r="16" spans="1:17" ht="15.75">
      <c r="A16" s="9"/>
      <c r="B16" s="9"/>
      <c r="C16" s="118"/>
      <c r="D16" s="118"/>
      <c r="E16" s="121" t="s">
        <v>12</v>
      </c>
      <c r="F16" s="118"/>
      <c r="G16" s="118"/>
      <c r="H16" s="9"/>
      <c r="I16" s="9"/>
      <c r="J16" s="9"/>
      <c r="K16" s="9"/>
      <c r="L16" s="9"/>
      <c r="M16" s="9"/>
      <c r="N16" s="9"/>
      <c r="O16" s="109"/>
      <c r="P16" s="109"/>
      <c r="Q16" s="109"/>
    </row>
    <row r="17" spans="1:17" ht="15.75">
      <c r="A17" s="9"/>
      <c r="B17" s="9"/>
      <c r="C17" s="118"/>
      <c r="D17" s="118"/>
      <c r="E17" s="121" t="s">
        <v>13</v>
      </c>
      <c r="F17" s="118"/>
      <c r="G17" s="118"/>
      <c r="H17" s="9"/>
      <c r="I17" s="9"/>
      <c r="J17" s="9"/>
      <c r="K17" s="9"/>
      <c r="L17" s="9"/>
      <c r="M17" s="9"/>
      <c r="N17" s="9"/>
      <c r="O17" s="109"/>
      <c r="P17" s="109"/>
      <c r="Q17" s="109"/>
    </row>
    <row r="18" spans="1:17" ht="15.75">
      <c r="A18" s="9"/>
      <c r="B18" s="9"/>
      <c r="C18" s="118"/>
      <c r="D18" s="118"/>
      <c r="E18" s="121" t="s">
        <v>14</v>
      </c>
      <c r="F18" s="118"/>
      <c r="G18" s="118"/>
      <c r="H18" s="9"/>
      <c r="I18" s="9"/>
      <c r="J18" s="9"/>
      <c r="K18" s="9"/>
      <c r="L18" s="9"/>
      <c r="M18" s="9"/>
      <c r="N18" s="9"/>
      <c r="O18" s="109"/>
      <c r="P18" s="109"/>
      <c r="Q18" s="109"/>
    </row>
    <row r="19" spans="1:17" ht="15.75">
      <c r="A19" s="9"/>
      <c r="B19" s="9"/>
      <c r="C19" s="118"/>
      <c r="D19" s="118"/>
      <c r="E19" s="121" t="s">
        <v>15</v>
      </c>
      <c r="F19" s="118"/>
      <c r="G19" s="118"/>
      <c r="H19" s="9"/>
      <c r="I19" s="9"/>
      <c r="J19" s="9"/>
      <c r="K19" s="9"/>
      <c r="L19" s="9"/>
      <c r="M19" s="9"/>
      <c r="N19" s="9"/>
      <c r="O19" s="109"/>
      <c r="P19" s="109"/>
      <c r="Q19" s="109"/>
    </row>
    <row r="20" spans="1:17" ht="15">
      <c r="A20" s="9"/>
      <c r="B20" s="9"/>
      <c r="C20" s="117"/>
      <c r="D20" s="122"/>
      <c r="E20" s="122"/>
      <c r="F20" s="117"/>
      <c r="G20" s="117"/>
      <c r="H20" s="9"/>
      <c r="I20" s="9"/>
      <c r="J20" s="9"/>
      <c r="K20" s="9"/>
      <c r="L20" s="9"/>
      <c r="M20" s="9"/>
      <c r="N20" s="9"/>
      <c r="O20" s="109"/>
      <c r="P20" s="109"/>
      <c r="Q20" s="109"/>
    </row>
    <row r="21" spans="1:17" ht="15">
      <c r="A21" s="9"/>
      <c r="B21" s="9"/>
      <c r="C21" s="9"/>
      <c r="D21" s="11"/>
      <c r="E21" s="11"/>
      <c r="F21" s="9"/>
      <c r="G21" s="9"/>
      <c r="H21" s="9"/>
      <c r="I21" s="9"/>
      <c r="J21" s="9"/>
      <c r="K21" s="9"/>
      <c r="L21" s="9"/>
      <c r="M21" s="9"/>
      <c r="N21" s="9"/>
      <c r="O21" s="109"/>
      <c r="P21" s="109"/>
      <c r="Q21" s="109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9"/>
      <c r="P22" s="109"/>
      <c r="Q22" s="109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9"/>
      <c r="B45" s="9"/>
      <c r="H45" s="9"/>
      <c r="I45" s="9"/>
      <c r="J45" s="9"/>
      <c r="K45" s="9"/>
      <c r="L45" s="9"/>
      <c r="M45" s="9"/>
      <c r="N45" s="9"/>
    </row>
  </sheetData>
  <mergeCells count="1">
    <mergeCell ref="C2:G2"/>
  </mergeCells>
  <phoneticPr fontId="2" type="noConversion"/>
  <hyperlinks>
    <hyperlink ref="E15" location="MURGAS!A1" display="Fallos de MURGAS"/>
    <hyperlink ref="E16" location="LUBOLOS!A1" display="Fallos de LUBOLOS"/>
    <hyperlink ref="E17" location="PARODISTAS!A1" display="Fallos de PARODISTAS"/>
    <hyperlink ref="E18" location="HUMORISTAS!A1" display="Fallos de HUMORISTAS"/>
    <hyperlink ref="E19" location="REVISTAS!A1" display="Fallos de REVISTAS"/>
    <hyperlink ref="E14" location="Rubros!A1" display="Rubros"/>
    <hyperlink ref="E13" location="Instructivo!A1" display="Instructivo"/>
  </hyperlinks>
  <pageMargins left="0.75" right="0.75" top="1" bottom="1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99"/>
  <sheetViews>
    <sheetView workbookViewId="0">
      <selection activeCell="B19" sqref="B19"/>
    </sheetView>
  </sheetViews>
  <sheetFormatPr baseColWidth="10" defaultRowHeight="12.75"/>
  <cols>
    <col min="1" max="1" width="2" bestFit="1" customWidth="1"/>
    <col min="2" max="2" width="83" customWidth="1"/>
    <col min="3" max="3" width="7.140625" style="1" bestFit="1" customWidth="1"/>
    <col min="4" max="4" width="3" style="1" bestFit="1" customWidth="1"/>
    <col min="5" max="5" width="3" style="1" customWidth="1"/>
    <col min="6" max="6" width="11.42578125" style="1"/>
    <col min="7" max="7" width="3" style="1" bestFit="1" customWidth="1"/>
    <col min="8" max="8" width="3.42578125" style="1" customWidth="1"/>
    <col min="9" max="9" width="11.42578125" style="1"/>
    <col min="10" max="10" width="3" style="1" bestFit="1" customWidth="1"/>
    <col min="11" max="11" width="2.7109375" style="1" customWidth="1"/>
    <col min="12" max="12" width="6.85546875" style="1" bestFit="1" customWidth="1"/>
    <col min="13" max="13" width="3" style="1" bestFit="1" customWidth="1"/>
    <col min="14" max="14" width="3" style="1" customWidth="1"/>
    <col min="15" max="15" width="7.28515625" style="1" bestFit="1" customWidth="1"/>
    <col min="16" max="16" width="3" style="1" bestFit="1" customWidth="1"/>
  </cols>
  <sheetData>
    <row r="1" spans="1:19">
      <c r="A1" s="78"/>
      <c r="B1" s="79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</row>
    <row r="2" spans="1:19">
      <c r="A2" s="80"/>
      <c r="B2" s="8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7"/>
      <c r="S2" s="17"/>
    </row>
    <row r="3" spans="1:19">
      <c r="A3" s="102"/>
      <c r="B3" s="129" t="s">
        <v>123</v>
      </c>
      <c r="C3" s="18"/>
      <c r="D3" s="18"/>
      <c r="E3" s="18"/>
      <c r="F3" s="18"/>
      <c r="G3" s="18"/>
      <c r="H3" s="18"/>
      <c r="I3" s="137"/>
      <c r="J3" s="18"/>
      <c r="K3" s="18"/>
      <c r="L3" s="18"/>
      <c r="M3" s="18"/>
      <c r="N3" s="18"/>
      <c r="O3" s="137"/>
      <c r="P3" s="18"/>
      <c r="Q3" s="19"/>
      <c r="R3" s="17"/>
      <c r="S3" s="17"/>
    </row>
    <row r="4" spans="1:19">
      <c r="A4" s="102"/>
      <c r="B4" s="129" t="s">
        <v>124</v>
      </c>
      <c r="C4" s="18"/>
      <c r="D4" s="18"/>
      <c r="E4" s="18"/>
      <c r="F4" s="18"/>
      <c r="G4" s="18"/>
      <c r="H4" s="18"/>
      <c r="I4" s="137"/>
      <c r="J4" s="18"/>
      <c r="K4" s="18"/>
      <c r="L4" s="18"/>
      <c r="M4" s="18"/>
      <c r="N4" s="18"/>
      <c r="O4" s="137"/>
      <c r="P4" s="18"/>
      <c r="Q4" s="19"/>
      <c r="R4" s="17"/>
      <c r="S4" s="17"/>
    </row>
    <row r="5" spans="1:19" ht="12.75" customHeight="1">
      <c r="A5" s="102"/>
      <c r="B5" s="103" t="s">
        <v>103</v>
      </c>
      <c r="C5" s="18"/>
      <c r="D5" s="20"/>
      <c r="E5" s="20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7"/>
      <c r="S5" s="17"/>
    </row>
    <row r="6" spans="1:19" ht="14.25" customHeight="1">
      <c r="A6" s="102"/>
      <c r="B6" s="103" t="s">
        <v>36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7"/>
      <c r="S6" s="17"/>
    </row>
    <row r="7" spans="1:19">
      <c r="A7" s="102"/>
      <c r="B7" s="104" t="s">
        <v>37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7"/>
      <c r="S7" s="17"/>
    </row>
    <row r="8" spans="1:19">
      <c r="A8" s="102"/>
      <c r="B8" s="81" t="s">
        <v>38</v>
      </c>
      <c r="C8" s="18"/>
      <c r="D8" s="18"/>
      <c r="E8" s="18"/>
      <c r="F8" s="18"/>
      <c r="G8" s="18"/>
      <c r="H8" s="18"/>
      <c r="I8" s="137"/>
      <c r="J8" s="18"/>
      <c r="K8" s="18"/>
      <c r="L8" s="18"/>
      <c r="M8" s="18"/>
      <c r="N8" s="18"/>
      <c r="O8" s="18"/>
      <c r="P8" s="18"/>
      <c r="Q8" s="19"/>
      <c r="R8" s="17"/>
      <c r="S8" s="17"/>
    </row>
    <row r="9" spans="1:19" ht="16.5" customHeight="1">
      <c r="A9" s="102"/>
      <c r="B9" s="103" t="s">
        <v>90</v>
      </c>
      <c r="C9" s="18"/>
      <c r="D9" s="18"/>
      <c r="E9" s="18"/>
      <c r="F9" s="18"/>
      <c r="G9" s="18"/>
      <c r="H9" s="18"/>
      <c r="I9" s="137"/>
      <c r="J9" s="18"/>
      <c r="K9" s="18"/>
      <c r="L9" s="18"/>
      <c r="M9" s="18"/>
      <c r="N9" s="18"/>
      <c r="O9" s="18"/>
      <c r="P9" s="18"/>
      <c r="Q9" s="19"/>
      <c r="R9" s="17"/>
      <c r="S9" s="17"/>
    </row>
    <row r="10" spans="1:19">
      <c r="A10" s="102"/>
      <c r="B10" s="104" t="s">
        <v>39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7"/>
      <c r="S10" s="17"/>
    </row>
    <row r="11" spans="1:19" ht="14.25" customHeight="1">
      <c r="A11" s="102"/>
      <c r="B11" s="103" t="s">
        <v>40</v>
      </c>
      <c r="C11" s="18"/>
      <c r="D11" s="18"/>
      <c r="E11" s="18"/>
      <c r="F11" s="18"/>
      <c r="G11" s="18"/>
      <c r="H11" s="18"/>
      <c r="I11" s="137"/>
      <c r="J11" s="18"/>
      <c r="K11" s="18"/>
      <c r="L11" s="18"/>
      <c r="M11" s="18"/>
      <c r="N11" s="18"/>
      <c r="O11" s="18"/>
      <c r="P11" s="18"/>
      <c r="Q11" s="19"/>
      <c r="R11" s="17"/>
      <c r="S11" s="17"/>
    </row>
    <row r="12" spans="1:19">
      <c r="A12" s="102"/>
      <c r="B12" s="103" t="s">
        <v>41</v>
      </c>
      <c r="C12" s="18"/>
      <c r="D12" s="18"/>
      <c r="E12" s="18"/>
      <c r="F12" s="18"/>
      <c r="G12" s="18"/>
      <c r="H12" s="18"/>
      <c r="I12" s="137"/>
      <c r="J12" s="18"/>
      <c r="K12" s="18"/>
      <c r="L12" s="18"/>
      <c r="M12" s="18"/>
      <c r="N12" s="18"/>
      <c r="O12" s="18"/>
      <c r="P12" s="18"/>
      <c r="Q12" s="19"/>
      <c r="R12" s="17"/>
      <c r="S12" s="17"/>
    </row>
    <row r="13" spans="1:19">
      <c r="A13" s="102"/>
      <c r="B13" s="103" t="s">
        <v>43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7"/>
      <c r="S13" s="17"/>
    </row>
    <row r="14" spans="1:19">
      <c r="A14" s="102"/>
      <c r="B14" s="103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7"/>
      <c r="S14" s="17"/>
    </row>
    <row r="15" spans="1:19">
      <c r="A15" s="102"/>
      <c r="B15" s="10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7"/>
      <c r="S15" s="17"/>
    </row>
    <row r="16" spans="1:19" ht="13.5" customHeight="1">
      <c r="A16" s="80"/>
      <c r="B16" s="103" t="s">
        <v>42</v>
      </c>
      <c r="C16" s="18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9"/>
      <c r="R16" s="17"/>
      <c r="S16" s="17"/>
    </row>
    <row r="17" spans="1:19">
      <c r="A17" s="80"/>
      <c r="B17" s="103" t="s">
        <v>45</v>
      </c>
      <c r="C17" s="18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9"/>
      <c r="R17" s="17"/>
      <c r="S17" s="17"/>
    </row>
    <row r="18" spans="1:19">
      <c r="A18" s="80"/>
      <c r="B18" s="129" t="s">
        <v>125</v>
      </c>
      <c r="C18" s="18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9"/>
      <c r="R18" s="17"/>
      <c r="S18" s="17"/>
    </row>
    <row r="19" spans="1:19">
      <c r="A19" s="80"/>
      <c r="B19" s="129" t="s">
        <v>126</v>
      </c>
      <c r="C19" s="18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9"/>
      <c r="R19" s="17"/>
      <c r="S19" s="17"/>
    </row>
    <row r="20" spans="1:19">
      <c r="A20" s="80"/>
      <c r="B20" s="103"/>
      <c r="C20" s="18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9"/>
      <c r="R20" s="17"/>
      <c r="S20" s="17"/>
    </row>
    <row r="21" spans="1:19">
      <c r="A21" s="80"/>
      <c r="B21" s="103" t="s">
        <v>46</v>
      </c>
      <c r="C21" s="18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9"/>
      <c r="R21" s="17"/>
      <c r="S21" s="17"/>
    </row>
    <row r="22" spans="1:19">
      <c r="A22" s="80"/>
      <c r="B22" s="103" t="s">
        <v>18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9"/>
      <c r="R22" s="17"/>
      <c r="S22" s="17"/>
    </row>
    <row r="23" spans="1:19">
      <c r="A23" s="80"/>
      <c r="B23" s="103" t="s">
        <v>19</v>
      </c>
      <c r="C23" s="18"/>
      <c r="D23" s="23"/>
      <c r="E23" s="18"/>
      <c r="F23" s="18"/>
      <c r="G23" s="21"/>
      <c r="H23" s="21"/>
      <c r="I23" s="21"/>
      <c r="J23" s="24"/>
      <c r="K23" s="21"/>
      <c r="L23" s="21"/>
      <c r="M23" s="21"/>
      <c r="N23" s="21"/>
      <c r="O23" s="21"/>
      <c r="P23" s="21"/>
      <c r="Q23" s="19"/>
      <c r="R23" s="17"/>
      <c r="S23" s="17"/>
    </row>
    <row r="24" spans="1:19">
      <c r="A24" s="80"/>
      <c r="B24" s="103"/>
      <c r="C24" s="18"/>
      <c r="D24" s="23"/>
      <c r="E24" s="18"/>
      <c r="F24" s="18"/>
      <c r="G24" s="21"/>
      <c r="H24" s="21"/>
      <c r="I24" s="21"/>
      <c r="J24" s="24"/>
      <c r="K24" s="21"/>
      <c r="L24" s="21"/>
      <c r="M24" s="21"/>
      <c r="N24" s="21"/>
      <c r="O24" s="21"/>
      <c r="P24" s="21"/>
      <c r="Q24" s="19"/>
      <c r="R24" s="17"/>
      <c r="S24" s="17"/>
    </row>
    <row r="25" spans="1:19">
      <c r="A25" s="80"/>
      <c r="B25" s="104" t="s">
        <v>20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9"/>
      <c r="R25" s="17"/>
      <c r="S25" s="17"/>
    </row>
    <row r="26" spans="1:19">
      <c r="A26" s="80"/>
      <c r="B26" s="105" t="s">
        <v>30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9"/>
      <c r="R26" s="17"/>
      <c r="S26" s="17"/>
    </row>
    <row r="27" spans="1:19">
      <c r="A27" s="80"/>
      <c r="B27" s="103"/>
      <c r="C27" s="23"/>
      <c r="D27" s="18"/>
      <c r="E27" s="18"/>
      <c r="F27" s="1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9"/>
      <c r="R27" s="17"/>
      <c r="S27" s="17"/>
    </row>
    <row r="28" spans="1:19">
      <c r="A28" s="80"/>
      <c r="B28" s="103" t="s">
        <v>31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9"/>
      <c r="R28" s="17"/>
      <c r="S28" s="17"/>
    </row>
    <row r="29" spans="1:19">
      <c r="A29" s="80"/>
      <c r="B29" s="103"/>
      <c r="C29" s="2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9"/>
      <c r="R29" s="17"/>
      <c r="S29" s="17"/>
    </row>
    <row r="30" spans="1:19">
      <c r="A30" s="80"/>
      <c r="B30" s="103" t="s">
        <v>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9"/>
      <c r="R30" s="17"/>
      <c r="S30" s="17"/>
    </row>
    <row r="31" spans="1:19">
      <c r="A31" s="80"/>
      <c r="B31" s="10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7"/>
      <c r="S31" s="17"/>
    </row>
    <row r="32" spans="1:19">
      <c r="A32" s="80"/>
      <c r="B32" s="103" t="s">
        <v>10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7"/>
      <c r="S32" s="17"/>
    </row>
    <row r="33" spans="1:19">
      <c r="A33" s="80"/>
      <c r="B33" s="10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17"/>
      <c r="S33" s="17"/>
    </row>
    <row r="34" spans="1:19">
      <c r="A34" s="25"/>
      <c r="B34" s="2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7"/>
      <c r="S34" s="17"/>
    </row>
    <row r="35" spans="1:19">
      <c r="A35" s="25"/>
      <c r="B35" s="2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7"/>
      <c r="S35" s="17"/>
    </row>
    <row r="36" spans="1:19">
      <c r="A36" s="25"/>
      <c r="B36" s="2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7"/>
      <c r="S36" s="17"/>
    </row>
    <row r="37" spans="1:19">
      <c r="A37" s="25"/>
      <c r="B37" s="2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17"/>
      <c r="S37" s="17"/>
    </row>
    <row r="38" spans="1:19">
      <c r="A38" s="25"/>
      <c r="B38" s="2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17"/>
      <c r="S38" s="17"/>
    </row>
    <row r="39" spans="1:19">
      <c r="A39" s="25"/>
      <c r="B39" s="2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  <c r="R39" s="17"/>
      <c r="S39" s="17"/>
    </row>
    <row r="40" spans="1:19">
      <c r="A40" s="25"/>
      <c r="B40" s="2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7"/>
      <c r="S40" s="17"/>
    </row>
    <row r="41" spans="1:19">
      <c r="A41" s="25"/>
      <c r="B41" s="2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  <c r="R41" s="17"/>
      <c r="S41" s="17"/>
    </row>
    <row r="42" spans="1:19">
      <c r="A42" s="25"/>
      <c r="B42" s="2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7"/>
      <c r="S42" s="17"/>
    </row>
    <row r="43" spans="1:19">
      <c r="A43" s="25"/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  <c r="R43" s="17"/>
      <c r="S43" s="17"/>
    </row>
    <row r="44" spans="1:19">
      <c r="A44" s="25"/>
      <c r="B44" s="2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7"/>
      <c r="S44" s="17"/>
    </row>
    <row r="45" spans="1:19">
      <c r="A45" s="25"/>
      <c r="B45" s="2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</row>
    <row r="46" spans="1:19">
      <c r="A46" s="25"/>
      <c r="B46" s="2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  <c r="R46" s="17"/>
      <c r="S46" s="17"/>
    </row>
    <row r="47" spans="1:19">
      <c r="A47" s="25"/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17"/>
      <c r="S47" s="17"/>
    </row>
    <row r="48" spans="1:19">
      <c r="A48" s="25"/>
      <c r="B48" s="2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7"/>
      <c r="S48" s="17"/>
    </row>
    <row r="49" spans="1:19">
      <c r="A49" s="25"/>
      <c r="B49" s="2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7"/>
      <c r="S49" s="17"/>
    </row>
    <row r="50" spans="1:19">
      <c r="A50" s="25"/>
      <c r="B50" s="2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17"/>
      <c r="S50" s="17"/>
    </row>
    <row r="51" spans="1:19" ht="13.5" thickBot="1">
      <c r="A51" s="28"/>
      <c r="B51" s="29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  <c r="R51" s="17"/>
      <c r="S51" s="17"/>
    </row>
    <row r="52" spans="1:19">
      <c r="A52" s="17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7"/>
      <c r="S52" s="17"/>
    </row>
    <row r="53" spans="1:19">
      <c r="A53" s="17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  <c r="R53" s="17"/>
      <c r="S53" s="17"/>
    </row>
    <row r="54" spans="1:19">
      <c r="A54" s="17"/>
      <c r="B54" s="1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7"/>
      <c r="S54" s="17"/>
    </row>
    <row r="55" spans="1:19">
      <c r="A55" s="17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7"/>
      <c r="S55" s="17"/>
    </row>
    <row r="56" spans="1:19">
      <c r="A56" s="17"/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17"/>
      <c r="S56" s="17"/>
    </row>
    <row r="57" spans="1:19">
      <c r="A57" s="17"/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  <c r="R57" s="17"/>
      <c r="S57" s="17"/>
    </row>
    <row r="58" spans="1:19">
      <c r="A58" s="17"/>
      <c r="B58" s="1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7"/>
      <c r="S58" s="17"/>
    </row>
    <row r="59" spans="1:19">
      <c r="A59" s="17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  <c r="R59" s="17"/>
      <c r="S59" s="17"/>
    </row>
    <row r="60" spans="1:19">
      <c r="A60" s="17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  <c r="R60" s="17"/>
      <c r="S60" s="17"/>
    </row>
    <row r="61" spans="1:19">
      <c r="A61" s="17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  <c r="R61" s="17"/>
      <c r="S61" s="17"/>
    </row>
    <row r="62" spans="1:19">
      <c r="A62" s="17"/>
      <c r="B62" s="1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  <c r="R62" s="17"/>
      <c r="S62" s="17"/>
    </row>
    <row r="63" spans="1:19">
      <c r="A63" s="17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  <c r="R63" s="17"/>
      <c r="S63" s="17"/>
    </row>
    <row r="64" spans="1:19">
      <c r="A64" s="17"/>
      <c r="B64" s="17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  <c r="R64" s="17"/>
      <c r="S64" s="17"/>
    </row>
    <row r="65" spans="1:19">
      <c r="A65" s="17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17"/>
      <c r="S65" s="17"/>
    </row>
    <row r="66" spans="1:19">
      <c r="A66" s="17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  <c r="R66" s="17"/>
      <c r="S66" s="17"/>
    </row>
    <row r="67" spans="1:19">
      <c r="A67" s="17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  <c r="R67" s="17"/>
      <c r="S67" s="17"/>
    </row>
    <row r="68" spans="1:19">
      <c r="A68" s="17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17"/>
      <c r="S68" s="17"/>
    </row>
    <row r="69" spans="1:19">
      <c r="A69" s="17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7"/>
      <c r="R69" s="17"/>
      <c r="S69" s="17"/>
    </row>
    <row r="70" spans="1:19">
      <c r="A70" s="17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7"/>
      <c r="R70" s="17"/>
      <c r="S70" s="17"/>
    </row>
    <row r="71" spans="1:19">
      <c r="A71" s="17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7"/>
      <c r="R71" s="17"/>
      <c r="S71" s="17"/>
    </row>
    <row r="72" spans="1:19">
      <c r="A72" s="17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7"/>
      <c r="R72" s="17"/>
      <c r="S72" s="17"/>
    </row>
    <row r="73" spans="1:19">
      <c r="A73" s="17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7"/>
      <c r="R73" s="17"/>
      <c r="S73" s="17"/>
    </row>
    <row r="74" spans="1:19">
      <c r="A74" s="17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7"/>
      <c r="R74" s="17"/>
      <c r="S74" s="17"/>
    </row>
    <row r="75" spans="1:19">
      <c r="A75" s="17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7"/>
      <c r="R75" s="17"/>
      <c r="S75" s="17"/>
    </row>
    <row r="76" spans="1:19">
      <c r="A76" s="17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7"/>
      <c r="R76" s="17"/>
      <c r="S76" s="17"/>
    </row>
    <row r="77" spans="1:19">
      <c r="A77" s="17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7"/>
      <c r="R77" s="17"/>
      <c r="S77" s="17"/>
    </row>
    <row r="78" spans="1:19">
      <c r="A78" s="17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7"/>
      <c r="R78" s="17"/>
      <c r="S78" s="17"/>
    </row>
    <row r="79" spans="1:19">
      <c r="A79" s="17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  <c r="R79" s="17"/>
      <c r="S79" s="17"/>
    </row>
    <row r="80" spans="1:19">
      <c r="A80" s="17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7"/>
      <c r="R80" s="17"/>
      <c r="S80" s="17"/>
    </row>
    <row r="81" spans="1:19">
      <c r="A81" s="17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7"/>
      <c r="R81" s="17"/>
      <c r="S81" s="17"/>
    </row>
    <row r="82" spans="1:19">
      <c r="A82" s="17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7"/>
      <c r="R82" s="17"/>
      <c r="S82" s="17"/>
    </row>
    <row r="83" spans="1:19">
      <c r="A83" s="17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7"/>
      <c r="R83" s="17"/>
      <c r="S83" s="17"/>
    </row>
    <row r="84" spans="1:19">
      <c r="A84" s="17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7"/>
      <c r="R84" s="17"/>
      <c r="S84" s="17"/>
    </row>
    <row r="85" spans="1:19">
      <c r="A85" s="17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7"/>
      <c r="R85" s="17"/>
      <c r="S85" s="17"/>
    </row>
    <row r="86" spans="1:19">
      <c r="A86" s="17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7"/>
      <c r="R86" s="17"/>
      <c r="S86" s="17"/>
    </row>
    <row r="87" spans="1:19">
      <c r="A87" s="17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7"/>
      <c r="R87" s="17"/>
      <c r="S87" s="17"/>
    </row>
    <row r="88" spans="1:19">
      <c r="A88" s="17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7"/>
      <c r="R88" s="17"/>
      <c r="S88" s="17"/>
    </row>
    <row r="89" spans="1:19">
      <c r="A89" s="17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7"/>
      <c r="R89" s="17"/>
      <c r="S89" s="17"/>
    </row>
    <row r="90" spans="1:19">
      <c r="A90" s="17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7"/>
      <c r="R90" s="17"/>
      <c r="S90" s="17"/>
    </row>
    <row r="91" spans="1:19">
      <c r="A91" s="17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7"/>
      <c r="R91" s="17"/>
      <c r="S91" s="17"/>
    </row>
    <row r="92" spans="1:19">
      <c r="A92" s="17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7"/>
      <c r="R92" s="17"/>
      <c r="S92" s="17"/>
    </row>
    <row r="93" spans="1:19">
      <c r="A93" s="17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7"/>
      <c r="R93" s="17"/>
      <c r="S93" s="17"/>
    </row>
    <row r="94" spans="1:19">
      <c r="A94" s="17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7"/>
      <c r="R94" s="17"/>
      <c r="S94" s="17"/>
    </row>
    <row r="95" spans="1:19">
      <c r="A95" s="17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7"/>
      <c r="R95" s="17"/>
      <c r="S95" s="17"/>
    </row>
    <row r="96" spans="1:19">
      <c r="A96" s="17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/>
      <c r="R96" s="17"/>
      <c r="S96" s="17"/>
    </row>
    <row r="97" spans="1:19">
      <c r="A97" s="17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7"/>
      <c r="R97" s="17"/>
      <c r="S97" s="17"/>
    </row>
    <row r="98" spans="1:19">
      <c r="A98" s="17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7"/>
      <c r="R98" s="17"/>
      <c r="S98" s="17"/>
    </row>
    <row r="99" spans="1:19">
      <c r="A99" s="17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</row>
    <row r="100" spans="1:19">
      <c r="A100" s="17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/>
      <c r="R100" s="17"/>
      <c r="S100" s="17"/>
    </row>
    <row r="101" spans="1:19">
      <c r="A101" s="17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7"/>
      <c r="R101" s="17"/>
      <c r="S101" s="17"/>
    </row>
    <row r="102" spans="1:19">
      <c r="A102" s="17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7"/>
      <c r="R102" s="17"/>
      <c r="S102" s="17"/>
    </row>
    <row r="103" spans="1:19">
      <c r="A103" s="17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7"/>
      <c r="R103" s="17"/>
      <c r="S103" s="17"/>
    </row>
    <row r="104" spans="1:19">
      <c r="A104" s="17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7"/>
      <c r="R104" s="17"/>
      <c r="S104" s="17"/>
    </row>
    <row r="105" spans="1:19">
      <c r="A105" s="17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7"/>
      <c r="R105" s="17"/>
      <c r="S105" s="17"/>
    </row>
    <row r="106" spans="1:19">
      <c r="A106" s="17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7"/>
      <c r="R106" s="17"/>
      <c r="S106" s="17"/>
    </row>
    <row r="107" spans="1:19">
      <c r="A107" s="17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7"/>
      <c r="R107" s="17"/>
      <c r="S107" s="17"/>
    </row>
    <row r="108" spans="1:19">
      <c r="A108" s="17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7"/>
      <c r="R108" s="17"/>
      <c r="S108" s="17"/>
    </row>
    <row r="109" spans="1:19">
      <c r="A109" s="17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7"/>
      <c r="R109" s="17"/>
      <c r="S109" s="17"/>
    </row>
    <row r="110" spans="1:19">
      <c r="A110" s="17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7"/>
      <c r="R110" s="17"/>
      <c r="S110" s="17"/>
    </row>
    <row r="111" spans="1:19">
      <c r="A111" s="17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7"/>
      <c r="R111" s="17"/>
      <c r="S111" s="17"/>
    </row>
    <row r="112" spans="1:19">
      <c r="A112" s="17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  <c r="R112" s="17"/>
      <c r="S112" s="17"/>
    </row>
    <row r="113" spans="1:19">
      <c r="A113" s="17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7"/>
      <c r="R113" s="17"/>
      <c r="S113" s="17"/>
    </row>
    <row r="114" spans="1:19">
      <c r="A114" s="17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7"/>
      <c r="R114" s="17"/>
      <c r="S114" s="17"/>
    </row>
    <row r="115" spans="1:19">
      <c r="A115" s="17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7"/>
      <c r="R115" s="17"/>
      <c r="S115" s="17"/>
    </row>
    <row r="116" spans="1:19">
      <c r="A116" s="17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  <c r="R116" s="17"/>
      <c r="S116" s="17"/>
    </row>
    <row r="117" spans="1:19">
      <c r="A117" s="17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7"/>
      <c r="R117" s="17"/>
      <c r="S117" s="17"/>
    </row>
    <row r="118" spans="1:19">
      <c r="A118" s="17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7"/>
      <c r="R118" s="17"/>
      <c r="S118" s="17"/>
    </row>
    <row r="119" spans="1:19">
      <c r="A119" s="17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7"/>
      <c r="R119" s="17"/>
      <c r="S119" s="17"/>
    </row>
    <row r="120" spans="1:19">
      <c r="A120" s="17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7"/>
      <c r="R120" s="17"/>
      <c r="S120" s="17"/>
    </row>
    <row r="121" spans="1:19">
      <c r="A121" s="17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7"/>
      <c r="R121" s="17"/>
      <c r="S121" s="17"/>
    </row>
    <row r="122" spans="1:19">
      <c r="A122" s="17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7"/>
      <c r="R122" s="17"/>
      <c r="S122" s="17"/>
    </row>
    <row r="123" spans="1:19">
      <c r="A123" s="17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7"/>
      <c r="R123" s="17"/>
      <c r="S123" s="17"/>
    </row>
    <row r="124" spans="1:19">
      <c r="A124" s="17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7"/>
      <c r="R124" s="17"/>
      <c r="S124" s="17"/>
    </row>
    <row r="125" spans="1:19">
      <c r="A125" s="17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7"/>
      <c r="R125" s="17"/>
      <c r="S125" s="17"/>
    </row>
    <row r="126" spans="1:19">
      <c r="A126" s="17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7"/>
      <c r="R126" s="17"/>
      <c r="S126" s="17"/>
    </row>
    <row r="127" spans="1:19">
      <c r="A127" s="17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7"/>
      <c r="R127" s="17"/>
      <c r="S127" s="17"/>
    </row>
    <row r="128" spans="1:19">
      <c r="A128" s="17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7"/>
      <c r="R128" s="17"/>
      <c r="S128" s="17"/>
    </row>
    <row r="129" spans="1:19">
      <c r="A129" s="17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7"/>
      <c r="R129" s="17"/>
      <c r="S129" s="17"/>
    </row>
    <row r="130" spans="1:19">
      <c r="A130" s="17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7"/>
      <c r="R130" s="17"/>
      <c r="S130" s="17"/>
    </row>
    <row r="131" spans="1:19">
      <c r="A131" s="17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7"/>
      <c r="R131" s="17"/>
      <c r="S131" s="17"/>
    </row>
    <row r="132" spans="1:19">
      <c r="A132" s="17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7"/>
      <c r="R132" s="17"/>
      <c r="S132" s="17"/>
    </row>
    <row r="133" spans="1:19">
      <c r="A133" s="17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7"/>
      <c r="R133" s="17"/>
      <c r="S133" s="17"/>
    </row>
    <row r="134" spans="1:19">
      <c r="A134" s="17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7"/>
      <c r="R134" s="17"/>
      <c r="S134" s="17"/>
    </row>
    <row r="135" spans="1:19">
      <c r="A135" s="17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7"/>
      <c r="R135" s="17"/>
      <c r="S135" s="17"/>
    </row>
    <row r="136" spans="1:19">
      <c r="A136" s="17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7"/>
      <c r="R136" s="17"/>
      <c r="S136" s="17"/>
    </row>
    <row r="137" spans="1:19">
      <c r="A137" s="17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7"/>
      <c r="R137" s="17"/>
      <c r="S137" s="17"/>
    </row>
    <row r="138" spans="1:19">
      <c r="A138" s="17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7"/>
      <c r="R138" s="17"/>
      <c r="S138" s="17"/>
    </row>
    <row r="139" spans="1:19">
      <c r="A139" s="17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7"/>
      <c r="R139" s="17"/>
      <c r="S139" s="17"/>
    </row>
    <row r="140" spans="1:19">
      <c r="A140" s="17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7"/>
      <c r="R140" s="17"/>
      <c r="S140" s="17"/>
    </row>
    <row r="141" spans="1:19">
      <c r="A141" s="17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7"/>
      <c r="R141" s="17"/>
      <c r="S141" s="17"/>
    </row>
    <row r="142" spans="1:19">
      <c r="A142" s="17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7"/>
      <c r="R142" s="17"/>
      <c r="S142" s="17"/>
    </row>
    <row r="143" spans="1:19">
      <c r="A143" s="17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7"/>
      <c r="R143" s="17"/>
      <c r="S143" s="17"/>
    </row>
    <row r="144" spans="1:19">
      <c r="A144" s="17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7"/>
      <c r="R144" s="17"/>
      <c r="S144" s="17"/>
    </row>
    <row r="145" spans="1:19">
      <c r="A145" s="17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7"/>
      <c r="R145" s="17"/>
      <c r="S145" s="17"/>
    </row>
    <row r="146" spans="1:19">
      <c r="A146" s="17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7"/>
      <c r="R146" s="17"/>
      <c r="S146" s="17"/>
    </row>
    <row r="147" spans="1:19">
      <c r="A147" s="17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7"/>
      <c r="R147" s="17"/>
      <c r="S147" s="17"/>
    </row>
    <row r="148" spans="1:19">
      <c r="A148" s="17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7"/>
      <c r="R148" s="17"/>
      <c r="S148" s="17"/>
    </row>
    <row r="149" spans="1:19">
      <c r="A149" s="17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7"/>
      <c r="R149" s="17"/>
      <c r="S149" s="17"/>
    </row>
    <row r="150" spans="1:19">
      <c r="A150" s="17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7"/>
      <c r="R150" s="17"/>
      <c r="S150" s="17"/>
    </row>
    <row r="151" spans="1:19">
      <c r="A151" s="17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7"/>
      <c r="R151" s="17"/>
      <c r="S151" s="17"/>
    </row>
    <row r="152" spans="1:19">
      <c r="A152" s="17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7"/>
      <c r="R152" s="17"/>
      <c r="S152" s="17"/>
    </row>
    <row r="153" spans="1:19">
      <c r="A153" s="17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7"/>
      <c r="R153" s="17"/>
      <c r="S153" s="17"/>
    </row>
    <row r="154" spans="1:19">
      <c r="A154" s="17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7"/>
      <c r="R154" s="17"/>
      <c r="S154" s="17"/>
    </row>
    <row r="155" spans="1:19">
      <c r="A155" s="17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7"/>
      <c r="R155" s="17"/>
      <c r="S155" s="17"/>
    </row>
    <row r="156" spans="1:19">
      <c r="A156" s="17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7"/>
      <c r="R156" s="17"/>
      <c r="S156" s="17"/>
    </row>
    <row r="157" spans="1:19">
      <c r="A157" s="17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7"/>
      <c r="R157" s="17"/>
      <c r="S157" s="17"/>
    </row>
    <row r="158" spans="1:19">
      <c r="A158" s="17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7"/>
      <c r="R158" s="17"/>
      <c r="S158" s="17"/>
    </row>
    <row r="159" spans="1:19">
      <c r="A159" s="17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7"/>
      <c r="R159" s="17"/>
      <c r="S159" s="17"/>
    </row>
    <row r="160" spans="1:19">
      <c r="A160" s="17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7"/>
      <c r="R160" s="17"/>
      <c r="S160" s="17"/>
    </row>
    <row r="161" spans="1:19">
      <c r="A161" s="17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7"/>
      <c r="R161" s="17"/>
      <c r="S161" s="17"/>
    </row>
    <row r="162" spans="1:19">
      <c r="A162" s="17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7"/>
      <c r="R162" s="17"/>
      <c r="S162" s="17"/>
    </row>
    <row r="163" spans="1:19">
      <c r="A163" s="17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7"/>
      <c r="R163" s="17"/>
      <c r="S163" s="17"/>
    </row>
    <row r="164" spans="1:19">
      <c r="A164" s="17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7"/>
      <c r="R164" s="17"/>
      <c r="S164" s="17"/>
    </row>
    <row r="165" spans="1:19">
      <c r="A165" s="17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7"/>
      <c r="R165" s="17"/>
      <c r="S165" s="17"/>
    </row>
    <row r="166" spans="1:19">
      <c r="A166" s="17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7"/>
      <c r="R166" s="17"/>
      <c r="S166" s="17"/>
    </row>
    <row r="167" spans="1:19">
      <c r="A167" s="17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7"/>
      <c r="R167" s="17"/>
      <c r="S167" s="17"/>
    </row>
    <row r="168" spans="1:19">
      <c r="A168" s="17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7"/>
      <c r="R168" s="17"/>
      <c r="S168" s="17"/>
    </row>
    <row r="169" spans="1:19">
      <c r="A169" s="17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7"/>
      <c r="R169" s="17"/>
      <c r="S169" s="17"/>
    </row>
    <row r="170" spans="1:19">
      <c r="A170" s="17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7"/>
      <c r="R170" s="17"/>
      <c r="S170" s="17"/>
    </row>
    <row r="171" spans="1:19">
      <c r="A171" s="17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7"/>
      <c r="R171" s="17"/>
      <c r="S171" s="17"/>
    </row>
    <row r="172" spans="1:19">
      <c r="A172" s="17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7"/>
      <c r="R172" s="17"/>
      <c r="S172" s="17"/>
    </row>
    <row r="173" spans="1:19">
      <c r="A173" s="17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7"/>
      <c r="R173" s="17"/>
      <c r="S173" s="17"/>
    </row>
    <row r="174" spans="1:19">
      <c r="A174" s="17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7"/>
      <c r="R174" s="17"/>
      <c r="S174" s="17"/>
    </row>
    <row r="175" spans="1:19">
      <c r="A175" s="17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7"/>
      <c r="R175" s="17"/>
      <c r="S175" s="17"/>
    </row>
    <row r="176" spans="1:19">
      <c r="A176" s="17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7"/>
      <c r="R176" s="17"/>
      <c r="S176" s="17"/>
    </row>
    <row r="177" spans="1:19">
      <c r="A177" s="17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7"/>
      <c r="R177" s="17"/>
      <c r="S177" s="17"/>
    </row>
    <row r="178" spans="1:19">
      <c r="A178" s="17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7"/>
      <c r="R178" s="17"/>
      <c r="S178" s="17"/>
    </row>
    <row r="179" spans="1:19">
      <c r="A179" s="17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7"/>
      <c r="R179" s="17"/>
      <c r="S179" s="17"/>
    </row>
    <row r="180" spans="1:19">
      <c r="A180" s="17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7"/>
      <c r="R180" s="17"/>
      <c r="S180" s="17"/>
    </row>
    <row r="181" spans="1:19">
      <c r="A181" s="17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7"/>
      <c r="R181" s="17"/>
      <c r="S181" s="17"/>
    </row>
    <row r="182" spans="1:19">
      <c r="A182" s="17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7"/>
      <c r="R182" s="17"/>
      <c r="S182" s="17"/>
    </row>
    <row r="183" spans="1:19">
      <c r="A183" s="17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7"/>
      <c r="R183" s="17"/>
      <c r="S183" s="17"/>
    </row>
    <row r="184" spans="1:19">
      <c r="A184" s="17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7"/>
      <c r="R184" s="17"/>
      <c r="S184" s="17"/>
    </row>
    <row r="185" spans="1:19">
      <c r="A185" s="17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7"/>
      <c r="R185" s="17"/>
      <c r="S185" s="17"/>
    </row>
    <row r="186" spans="1:19">
      <c r="A186" s="17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7"/>
      <c r="R186" s="17"/>
      <c r="S186" s="17"/>
    </row>
    <row r="187" spans="1:19">
      <c r="A187" s="17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7"/>
      <c r="R187" s="17"/>
      <c r="S187" s="17"/>
    </row>
    <row r="188" spans="1:19">
      <c r="A188" s="17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7"/>
      <c r="R188" s="17"/>
      <c r="S188" s="17"/>
    </row>
    <row r="189" spans="1:19">
      <c r="A189" s="17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7"/>
      <c r="R189" s="17"/>
      <c r="S189" s="17"/>
    </row>
    <row r="190" spans="1:19">
      <c r="A190" s="17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7"/>
      <c r="R190" s="17"/>
      <c r="S190" s="17"/>
    </row>
    <row r="191" spans="1:19">
      <c r="A191" s="17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7"/>
      <c r="R191" s="17"/>
      <c r="S191" s="17"/>
    </row>
    <row r="192" spans="1:19">
      <c r="A192" s="17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7"/>
      <c r="R192" s="17"/>
      <c r="S192" s="17"/>
    </row>
    <row r="193" spans="1:19">
      <c r="A193" s="17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7"/>
      <c r="R193" s="17"/>
      <c r="S193" s="17"/>
    </row>
    <row r="194" spans="1:19">
      <c r="A194" s="17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7"/>
      <c r="R194" s="17"/>
      <c r="S194" s="17"/>
    </row>
    <row r="195" spans="1:19">
      <c r="A195" s="17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7"/>
      <c r="R195" s="17"/>
      <c r="S195" s="17"/>
    </row>
    <row r="196" spans="1:19">
      <c r="A196" s="17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7"/>
      <c r="R196" s="17"/>
      <c r="S196" s="17"/>
    </row>
    <row r="197" spans="1:19">
      <c r="A197" s="17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7"/>
      <c r="R197" s="17"/>
      <c r="S197" s="17"/>
    </row>
    <row r="198" spans="1:19">
      <c r="A198" s="17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7"/>
      <c r="R198" s="17"/>
      <c r="S198" s="17"/>
    </row>
    <row r="199" spans="1:19">
      <c r="A199" s="17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7"/>
      <c r="R199" s="17"/>
      <c r="S199" s="17"/>
    </row>
    <row r="200" spans="1:19">
      <c r="A200" s="17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7"/>
      <c r="R200" s="17"/>
      <c r="S200" s="17"/>
    </row>
    <row r="201" spans="1:19">
      <c r="A201" s="17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7"/>
      <c r="R201" s="17"/>
      <c r="S201" s="17"/>
    </row>
    <row r="202" spans="1:19">
      <c r="A202" s="17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7"/>
      <c r="R202" s="17"/>
      <c r="S202" s="17"/>
    </row>
    <row r="203" spans="1:19">
      <c r="A203" s="17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7"/>
      <c r="R203" s="17"/>
      <c r="S203" s="17"/>
    </row>
    <row r="204" spans="1:19">
      <c r="A204" s="17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7"/>
      <c r="R204" s="17"/>
      <c r="S204" s="17"/>
    </row>
    <row r="205" spans="1:19">
      <c r="A205" s="17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7"/>
      <c r="R205" s="17"/>
      <c r="S205" s="17"/>
    </row>
    <row r="206" spans="1:19">
      <c r="A206" s="17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7"/>
      <c r="R206" s="17"/>
      <c r="S206" s="17"/>
    </row>
    <row r="207" spans="1:19">
      <c r="A207" s="17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7"/>
      <c r="R207" s="17"/>
      <c r="S207" s="17"/>
    </row>
    <row r="208" spans="1:19">
      <c r="A208" s="17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7"/>
      <c r="R208" s="17"/>
      <c r="S208" s="17"/>
    </row>
    <row r="209" spans="1:19">
      <c r="A209" s="17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7"/>
      <c r="R209" s="17"/>
      <c r="S209" s="17"/>
    </row>
    <row r="210" spans="1:19">
      <c r="A210" s="17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7"/>
      <c r="R210" s="17"/>
      <c r="S210" s="17"/>
    </row>
    <row r="211" spans="1:19">
      <c r="A211" s="17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7"/>
      <c r="R211" s="17"/>
      <c r="S211" s="17"/>
    </row>
    <row r="212" spans="1:19">
      <c r="A212" s="17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7"/>
      <c r="R212" s="17"/>
      <c r="S212" s="17"/>
    </row>
    <row r="213" spans="1:19">
      <c r="A213" s="17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7"/>
      <c r="R213" s="17"/>
      <c r="S213" s="17"/>
    </row>
    <row r="214" spans="1:19">
      <c r="A214" s="17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7"/>
      <c r="R214" s="17"/>
      <c r="S214" s="17"/>
    </row>
    <row r="215" spans="1:19">
      <c r="A215" s="17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7"/>
      <c r="R215" s="17"/>
      <c r="S215" s="17"/>
    </row>
    <row r="216" spans="1:19">
      <c r="A216" s="17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7"/>
      <c r="R216" s="17"/>
      <c r="S216" s="17"/>
    </row>
    <row r="217" spans="1:19">
      <c r="A217" s="17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7"/>
      <c r="R217" s="17"/>
      <c r="S217" s="17"/>
    </row>
    <row r="218" spans="1:19">
      <c r="A218" s="17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7"/>
      <c r="R218" s="17"/>
      <c r="S218" s="17"/>
    </row>
    <row r="219" spans="1:19">
      <c r="A219" s="17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7"/>
      <c r="R219" s="17"/>
      <c r="S219" s="17"/>
    </row>
    <row r="220" spans="1:19">
      <c r="A220" s="17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7"/>
      <c r="R220" s="17"/>
      <c r="S220" s="17"/>
    </row>
    <row r="221" spans="1:19">
      <c r="A221" s="17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7"/>
      <c r="R221" s="17"/>
      <c r="S221" s="17"/>
    </row>
    <row r="222" spans="1:19">
      <c r="A222" s="17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7"/>
      <c r="R222" s="17"/>
      <c r="S222" s="17"/>
    </row>
    <row r="223" spans="1:19">
      <c r="A223" s="17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7"/>
      <c r="R223" s="17"/>
      <c r="S223" s="17"/>
    </row>
    <row r="224" spans="1:19">
      <c r="A224" s="17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7"/>
      <c r="R224" s="17"/>
      <c r="S224" s="17"/>
    </row>
    <row r="225" spans="1:19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7"/>
      <c r="R225" s="17"/>
      <c r="S225" s="17"/>
    </row>
    <row r="226" spans="1:19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7"/>
      <c r="R226" s="17"/>
      <c r="S226" s="17"/>
    </row>
    <row r="227" spans="1:19">
      <c r="A227" s="17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7"/>
      <c r="R227" s="17"/>
      <c r="S227" s="17"/>
    </row>
    <row r="228" spans="1:19">
      <c r="A228" s="17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7"/>
      <c r="R228" s="17"/>
      <c r="S228" s="17"/>
    </row>
    <row r="229" spans="1:19">
      <c r="A229" s="17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7"/>
      <c r="R229" s="17"/>
      <c r="S229" s="17"/>
    </row>
    <row r="230" spans="1:19">
      <c r="A230" s="17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7"/>
      <c r="R230" s="17"/>
      <c r="S230" s="17"/>
    </row>
    <row r="231" spans="1:19">
      <c r="A231" s="17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7"/>
      <c r="R231" s="17"/>
      <c r="S231" s="17"/>
    </row>
    <row r="232" spans="1:19">
      <c r="A232" s="17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7"/>
      <c r="R232" s="17"/>
      <c r="S232" s="17"/>
    </row>
    <row r="233" spans="1:19">
      <c r="A233" s="17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7"/>
      <c r="R233" s="17"/>
      <c r="S233" s="17"/>
    </row>
    <row r="234" spans="1:19">
      <c r="A234" s="17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7"/>
      <c r="R234" s="17"/>
      <c r="S234" s="17"/>
    </row>
    <row r="235" spans="1:19">
      <c r="A235" s="17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7"/>
      <c r="R235" s="17"/>
      <c r="S235" s="17"/>
    </row>
    <row r="236" spans="1:19">
      <c r="A236" s="17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7"/>
      <c r="R236" s="17"/>
      <c r="S236" s="17"/>
    </row>
    <row r="237" spans="1:19">
      <c r="A237" s="17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7"/>
      <c r="R237" s="17"/>
      <c r="S237" s="17"/>
    </row>
    <row r="238" spans="1:19">
      <c r="A238" s="17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7"/>
      <c r="R238" s="17"/>
      <c r="S238" s="17"/>
    </row>
    <row r="239" spans="1:19">
      <c r="A239" s="17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7"/>
      <c r="R239" s="17"/>
      <c r="S239" s="17"/>
    </row>
    <row r="240" spans="1:19">
      <c r="A240" s="17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7"/>
      <c r="R240" s="17"/>
      <c r="S240" s="17"/>
    </row>
    <row r="241" spans="1:19">
      <c r="A241" s="17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7"/>
      <c r="R241" s="17"/>
      <c r="S241" s="17"/>
    </row>
    <row r="242" spans="1:19">
      <c r="A242" s="17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7"/>
      <c r="R242" s="17"/>
      <c r="S242" s="17"/>
    </row>
    <row r="243" spans="1:19">
      <c r="A243" s="17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7"/>
      <c r="R243" s="17"/>
      <c r="S243" s="17"/>
    </row>
    <row r="244" spans="1:19">
      <c r="A244" s="17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7"/>
      <c r="R244" s="17"/>
      <c r="S244" s="17"/>
    </row>
    <row r="245" spans="1:19">
      <c r="A245" s="17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7"/>
      <c r="R245" s="17"/>
      <c r="S245" s="17"/>
    </row>
    <row r="246" spans="1:19">
      <c r="A246" s="17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7"/>
      <c r="R246" s="17"/>
      <c r="S246" s="17"/>
    </row>
    <row r="247" spans="1:19">
      <c r="A247" s="17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7"/>
      <c r="R247" s="17"/>
      <c r="S247" s="17"/>
    </row>
    <row r="248" spans="1:19">
      <c r="A248" s="17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7"/>
      <c r="R248" s="17"/>
      <c r="S248" s="17"/>
    </row>
    <row r="249" spans="1:19">
      <c r="A249" s="17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7"/>
      <c r="R249" s="17"/>
      <c r="S249" s="17"/>
    </row>
    <row r="250" spans="1:19">
      <c r="A250" s="17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7"/>
      <c r="R250" s="17"/>
      <c r="S250" s="17"/>
    </row>
    <row r="251" spans="1:19">
      <c r="A251" s="17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7"/>
      <c r="R251" s="17"/>
      <c r="S251" s="17"/>
    </row>
    <row r="252" spans="1:19">
      <c r="A252" s="17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7"/>
      <c r="R252" s="17"/>
      <c r="S252" s="17"/>
    </row>
    <row r="253" spans="1:19">
      <c r="A253" s="17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7"/>
      <c r="R253" s="17"/>
      <c r="S253" s="17"/>
    </row>
    <row r="254" spans="1:19">
      <c r="A254" s="17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7"/>
      <c r="R254" s="17"/>
      <c r="S254" s="17"/>
    </row>
    <row r="255" spans="1:19">
      <c r="A255" s="17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7"/>
      <c r="R255" s="17"/>
      <c r="S255" s="17"/>
    </row>
    <row r="256" spans="1:19">
      <c r="A256" s="17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7"/>
      <c r="R256" s="17"/>
      <c r="S256" s="17"/>
    </row>
    <row r="257" spans="1:19">
      <c r="A257" s="17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7"/>
      <c r="R257" s="17"/>
      <c r="S257" s="17"/>
    </row>
    <row r="258" spans="1:19">
      <c r="A258" s="17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7"/>
      <c r="R258" s="17"/>
      <c r="S258" s="17"/>
    </row>
    <row r="259" spans="1:19">
      <c r="A259" s="17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7"/>
      <c r="R259" s="17"/>
      <c r="S259" s="17"/>
    </row>
    <row r="260" spans="1:19">
      <c r="A260" s="17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7"/>
      <c r="R260" s="17"/>
      <c r="S260" s="17"/>
    </row>
    <row r="261" spans="1:19">
      <c r="A261" s="17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7"/>
      <c r="R261" s="17"/>
      <c r="S261" s="17"/>
    </row>
    <row r="262" spans="1:19">
      <c r="A262" s="17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7"/>
      <c r="R262" s="17"/>
      <c r="S262" s="17"/>
    </row>
    <row r="263" spans="1:19">
      <c r="A263" s="17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7"/>
      <c r="R263" s="17"/>
      <c r="S263" s="17"/>
    </row>
    <row r="264" spans="1:19">
      <c r="A264" s="17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7"/>
      <c r="R264" s="17"/>
      <c r="S264" s="17"/>
    </row>
    <row r="265" spans="1:19">
      <c r="A265" s="17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7"/>
      <c r="R265" s="17"/>
      <c r="S265" s="17"/>
    </row>
    <row r="266" spans="1:19">
      <c r="A266" s="17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7"/>
      <c r="R266" s="17"/>
      <c r="S266" s="17"/>
    </row>
    <row r="267" spans="1:19">
      <c r="A267" s="17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7"/>
      <c r="R267" s="17"/>
      <c r="S267" s="17"/>
    </row>
    <row r="268" spans="1:19">
      <c r="A268" s="17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7"/>
      <c r="R268" s="17"/>
      <c r="S268" s="17"/>
    </row>
    <row r="269" spans="1:19">
      <c r="A269" s="17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7"/>
      <c r="R269" s="17"/>
      <c r="S269" s="17"/>
    </row>
    <row r="270" spans="1:19">
      <c r="A270" s="17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7"/>
      <c r="R270" s="17"/>
      <c r="S270" s="17"/>
    </row>
    <row r="271" spans="1:19">
      <c r="A271" s="17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7"/>
      <c r="R271" s="17"/>
      <c r="S271" s="17"/>
    </row>
    <row r="272" spans="1:19">
      <c r="A272" s="17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7"/>
      <c r="R272" s="17"/>
      <c r="S272" s="17"/>
    </row>
    <row r="273" spans="1:19">
      <c r="A273" s="17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7"/>
      <c r="R273" s="17"/>
      <c r="S273" s="17"/>
    </row>
    <row r="274" spans="1:19">
      <c r="A274" s="17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7"/>
      <c r="R274" s="17"/>
      <c r="S274" s="17"/>
    </row>
    <row r="275" spans="1:19">
      <c r="A275" s="17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7"/>
      <c r="R275" s="17"/>
      <c r="S275" s="17"/>
    </row>
    <row r="276" spans="1:19">
      <c r="A276" s="17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7"/>
      <c r="R276" s="17"/>
      <c r="S276" s="17"/>
    </row>
    <row r="277" spans="1:19">
      <c r="A277" s="17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7"/>
      <c r="R277" s="17"/>
      <c r="S277" s="17"/>
    </row>
    <row r="278" spans="1:19">
      <c r="A278" s="17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7"/>
      <c r="R278" s="17"/>
      <c r="S278" s="17"/>
    </row>
    <row r="279" spans="1:19">
      <c r="A279" s="17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7"/>
      <c r="R279" s="17"/>
      <c r="S279" s="17"/>
    </row>
    <row r="280" spans="1:19">
      <c r="A280" s="17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7"/>
      <c r="R280" s="17"/>
      <c r="S280" s="17"/>
    </row>
    <row r="281" spans="1:19">
      <c r="A281" s="17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7"/>
      <c r="R281" s="17"/>
      <c r="S281" s="17"/>
    </row>
    <row r="282" spans="1:19">
      <c r="A282" s="17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7"/>
      <c r="R282" s="17"/>
      <c r="S282" s="17"/>
    </row>
    <row r="283" spans="1:19">
      <c r="A283" s="17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7"/>
      <c r="R283" s="17"/>
      <c r="S283" s="17"/>
    </row>
    <row r="284" spans="1:19">
      <c r="A284" s="17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7"/>
      <c r="R284" s="17"/>
      <c r="S284" s="17"/>
    </row>
    <row r="285" spans="1:19">
      <c r="A285" s="17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7"/>
      <c r="R285" s="17"/>
      <c r="S285" s="17"/>
    </row>
    <row r="286" spans="1:19">
      <c r="A286" s="17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7"/>
      <c r="R286" s="17"/>
      <c r="S286" s="17"/>
    </row>
    <row r="287" spans="1:19">
      <c r="A287" s="17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7"/>
      <c r="R287" s="17"/>
      <c r="S287" s="17"/>
    </row>
    <row r="288" spans="1:19">
      <c r="A288" s="17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7"/>
      <c r="R288" s="17"/>
      <c r="S288" s="17"/>
    </row>
    <row r="289" spans="1:19">
      <c r="A289" s="17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7"/>
      <c r="R289" s="17"/>
      <c r="S289" s="17"/>
    </row>
    <row r="290" spans="1:19">
      <c r="A290" s="17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7"/>
      <c r="R290" s="17"/>
      <c r="S290" s="17"/>
    </row>
    <row r="291" spans="1:19">
      <c r="A291" s="17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7"/>
      <c r="R291" s="17"/>
      <c r="S291" s="17"/>
    </row>
    <row r="292" spans="1:19">
      <c r="A292" s="17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7"/>
      <c r="R292" s="17"/>
      <c r="S292" s="17"/>
    </row>
    <row r="293" spans="1:19">
      <c r="A293" s="17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7"/>
      <c r="R293" s="17"/>
      <c r="S293" s="17"/>
    </row>
    <row r="294" spans="1:19">
      <c r="A294" s="17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7"/>
      <c r="R294" s="17"/>
      <c r="S294" s="17"/>
    </row>
    <row r="295" spans="1:19">
      <c r="A295" s="17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7"/>
      <c r="R295" s="17"/>
      <c r="S295" s="17"/>
    </row>
    <row r="296" spans="1:19">
      <c r="A296" s="17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7"/>
      <c r="R296" s="17"/>
      <c r="S296" s="17"/>
    </row>
    <row r="297" spans="1:19">
      <c r="A297" s="17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7"/>
      <c r="R297" s="17"/>
      <c r="S297" s="17"/>
    </row>
    <row r="298" spans="1:19">
      <c r="A298" s="17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7"/>
      <c r="R298" s="17"/>
      <c r="S298" s="17"/>
    </row>
    <row r="299" spans="1:19">
      <c r="A299" s="17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7"/>
      <c r="R299" s="17"/>
      <c r="S299" s="17"/>
    </row>
    <row r="300" spans="1:19">
      <c r="A300" s="17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7"/>
      <c r="R300" s="17"/>
      <c r="S300" s="17"/>
    </row>
    <row r="301" spans="1:19">
      <c r="A301" s="17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7"/>
      <c r="R301" s="17"/>
      <c r="S301" s="17"/>
    </row>
    <row r="302" spans="1:19">
      <c r="A302" s="17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7"/>
      <c r="R302" s="17"/>
      <c r="S302" s="17"/>
    </row>
    <row r="303" spans="1:19">
      <c r="A303" s="17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7"/>
      <c r="R303" s="17"/>
      <c r="S303" s="17"/>
    </row>
    <row r="304" spans="1:19">
      <c r="A304" s="17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7"/>
      <c r="R304" s="17"/>
      <c r="S304" s="17"/>
    </row>
    <row r="305" spans="1:19">
      <c r="A305" s="17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7"/>
      <c r="R305" s="17"/>
      <c r="S305" s="17"/>
    </row>
    <row r="306" spans="1:19">
      <c r="A306" s="17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7"/>
      <c r="R306" s="17"/>
      <c r="S306" s="17"/>
    </row>
    <row r="307" spans="1:19">
      <c r="A307" s="17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7"/>
      <c r="R307" s="17"/>
      <c r="S307" s="17"/>
    </row>
    <row r="308" spans="1:19">
      <c r="A308" s="17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7"/>
      <c r="R308" s="17"/>
      <c r="S308" s="17"/>
    </row>
    <row r="309" spans="1:19">
      <c r="A309" s="17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7"/>
      <c r="R309" s="17"/>
      <c r="S309" s="17"/>
    </row>
    <row r="310" spans="1:19">
      <c r="A310" s="17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7"/>
      <c r="R310" s="17"/>
      <c r="S310" s="17"/>
    </row>
    <row r="311" spans="1:19">
      <c r="A311" s="17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7"/>
      <c r="R311" s="17"/>
      <c r="S311" s="17"/>
    </row>
    <row r="312" spans="1:19">
      <c r="A312" s="17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7"/>
      <c r="R312" s="17"/>
      <c r="S312" s="17"/>
    </row>
    <row r="313" spans="1:19">
      <c r="A313" s="17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7"/>
      <c r="R313" s="17"/>
      <c r="S313" s="17"/>
    </row>
    <row r="314" spans="1:19">
      <c r="A314" s="17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7"/>
      <c r="R314" s="17"/>
      <c r="S314" s="17"/>
    </row>
    <row r="315" spans="1:19">
      <c r="A315" s="17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7"/>
      <c r="R315" s="17"/>
      <c r="S315" s="17"/>
    </row>
    <row r="316" spans="1:19">
      <c r="A316" s="17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7"/>
      <c r="R316" s="17"/>
      <c r="S316" s="17"/>
    </row>
    <row r="317" spans="1:19">
      <c r="A317" s="17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7"/>
      <c r="R317" s="17"/>
      <c r="S317" s="17"/>
    </row>
    <row r="318" spans="1:19">
      <c r="A318" s="17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7"/>
      <c r="R318" s="17"/>
      <c r="S318" s="17"/>
    </row>
    <row r="319" spans="1:19">
      <c r="A319" s="17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7"/>
      <c r="R319" s="17"/>
      <c r="S319" s="17"/>
    </row>
    <row r="320" spans="1:19">
      <c r="A320" s="17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7"/>
      <c r="R320" s="17"/>
      <c r="S320" s="17"/>
    </row>
    <row r="321" spans="1:19">
      <c r="A321" s="17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7"/>
      <c r="R321" s="17"/>
      <c r="S321" s="17"/>
    </row>
    <row r="322" spans="1:19">
      <c r="A322" s="17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7"/>
      <c r="R322" s="17"/>
      <c r="S322" s="17"/>
    </row>
    <row r="323" spans="1:19">
      <c r="A323" s="17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7"/>
      <c r="R323" s="17"/>
      <c r="S323" s="17"/>
    </row>
    <row r="324" spans="1:19">
      <c r="A324" s="17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7"/>
      <c r="R324" s="17"/>
      <c r="S324" s="17"/>
    </row>
    <row r="325" spans="1:19">
      <c r="A325" s="17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7"/>
      <c r="R325" s="17"/>
      <c r="S325" s="17"/>
    </row>
    <row r="326" spans="1:19">
      <c r="A326" s="17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7"/>
      <c r="R326" s="17"/>
      <c r="S326" s="17"/>
    </row>
    <row r="327" spans="1:19">
      <c r="A327" s="17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7"/>
      <c r="R327" s="17"/>
      <c r="S327" s="17"/>
    </row>
    <row r="328" spans="1:19">
      <c r="A328" s="17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7"/>
      <c r="R328" s="17"/>
      <c r="S328" s="17"/>
    </row>
    <row r="329" spans="1:19">
      <c r="A329" s="17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7"/>
      <c r="R329" s="17"/>
      <c r="S329" s="17"/>
    </row>
    <row r="330" spans="1:19">
      <c r="A330" s="17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7"/>
      <c r="R330" s="17"/>
      <c r="S330" s="17"/>
    </row>
    <row r="331" spans="1:19">
      <c r="A331" s="17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7"/>
      <c r="R331" s="17"/>
      <c r="S331" s="17"/>
    </row>
    <row r="332" spans="1:19">
      <c r="A332" s="17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7"/>
      <c r="R332" s="17"/>
      <c r="S332" s="17"/>
    </row>
    <row r="333" spans="1:19">
      <c r="A333" s="17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7"/>
      <c r="R333" s="17"/>
      <c r="S333" s="17"/>
    </row>
    <row r="334" spans="1:19">
      <c r="A334" s="17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7"/>
      <c r="R334" s="17"/>
      <c r="S334" s="17"/>
    </row>
    <row r="335" spans="1:19">
      <c r="A335" s="17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7"/>
      <c r="R335" s="17"/>
      <c r="S335" s="17"/>
    </row>
    <row r="336" spans="1:19">
      <c r="A336" s="17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7"/>
      <c r="R336" s="17"/>
      <c r="S336" s="17"/>
    </row>
    <row r="337" spans="1:19">
      <c r="A337" s="17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7"/>
      <c r="R337" s="17"/>
      <c r="S337" s="17"/>
    </row>
    <row r="338" spans="1:19">
      <c r="A338" s="17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7"/>
      <c r="R338" s="17"/>
      <c r="S338" s="17"/>
    </row>
    <row r="339" spans="1:19">
      <c r="A339" s="17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7"/>
      <c r="R339" s="17"/>
      <c r="S339" s="17"/>
    </row>
    <row r="340" spans="1:19">
      <c r="A340" s="17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7"/>
      <c r="R340" s="17"/>
      <c r="S340" s="17"/>
    </row>
    <row r="341" spans="1:19">
      <c r="A341" s="17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7"/>
      <c r="R341" s="17"/>
      <c r="S341" s="17"/>
    </row>
    <row r="342" spans="1:19">
      <c r="A342" s="17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7"/>
      <c r="R342" s="17"/>
      <c r="S342" s="17"/>
    </row>
    <row r="343" spans="1:19">
      <c r="A343" s="17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7"/>
      <c r="R343" s="17"/>
      <c r="S343" s="17"/>
    </row>
    <row r="344" spans="1:19">
      <c r="A344" s="17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7"/>
      <c r="R344" s="17"/>
      <c r="S344" s="17"/>
    </row>
    <row r="345" spans="1:19">
      <c r="A345" s="17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7"/>
      <c r="R345" s="17"/>
      <c r="S345" s="17"/>
    </row>
    <row r="346" spans="1:19">
      <c r="A346" s="17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7"/>
      <c r="R346" s="17"/>
      <c r="S346" s="17"/>
    </row>
    <row r="347" spans="1:19">
      <c r="A347" s="17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7"/>
      <c r="R347" s="17"/>
      <c r="S347" s="17"/>
    </row>
    <row r="348" spans="1:19">
      <c r="A348" s="17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7"/>
      <c r="R348" s="17"/>
      <c r="S348" s="17"/>
    </row>
    <row r="349" spans="1:19">
      <c r="A349" s="17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7"/>
      <c r="R349" s="17"/>
      <c r="S349" s="17"/>
    </row>
    <row r="350" spans="1:19">
      <c r="A350" s="17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7"/>
      <c r="R350" s="17"/>
      <c r="S350" s="17"/>
    </row>
    <row r="351" spans="1:19">
      <c r="A351" s="17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7"/>
      <c r="R351" s="17"/>
      <c r="S351" s="17"/>
    </row>
    <row r="352" spans="1:19">
      <c r="A352" s="17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7"/>
      <c r="R352" s="17"/>
      <c r="S352" s="17"/>
    </row>
    <row r="353" spans="1:19">
      <c r="A353" s="17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7"/>
      <c r="R353" s="17"/>
      <c r="S353" s="17"/>
    </row>
    <row r="354" spans="1:19">
      <c r="A354" s="17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7"/>
      <c r="R354" s="17"/>
      <c r="S354" s="17"/>
    </row>
    <row r="355" spans="1:19">
      <c r="A355" s="17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7"/>
      <c r="R355" s="17"/>
      <c r="S355" s="17"/>
    </row>
    <row r="356" spans="1:19">
      <c r="A356" s="17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7"/>
      <c r="R356" s="17"/>
      <c r="S356" s="17"/>
    </row>
    <row r="357" spans="1:19">
      <c r="A357" s="17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7"/>
      <c r="R357" s="17"/>
      <c r="S357" s="17"/>
    </row>
    <row r="358" spans="1:19">
      <c r="A358" s="17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7"/>
      <c r="R358" s="17"/>
      <c r="S358" s="17"/>
    </row>
    <row r="359" spans="1:19">
      <c r="A359" s="17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7"/>
      <c r="R359" s="17"/>
      <c r="S359" s="17"/>
    </row>
    <row r="360" spans="1:19">
      <c r="A360" s="17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7"/>
      <c r="R360" s="17"/>
      <c r="S360" s="17"/>
    </row>
    <row r="361" spans="1:19">
      <c r="A361" s="17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7"/>
      <c r="R361" s="17"/>
      <c r="S361" s="17"/>
    </row>
    <row r="362" spans="1:19">
      <c r="A362" s="17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7"/>
      <c r="R362" s="17"/>
      <c r="S362" s="17"/>
    </row>
    <row r="363" spans="1:19">
      <c r="A363" s="17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7"/>
      <c r="R363" s="17"/>
      <c r="S363" s="17"/>
    </row>
    <row r="364" spans="1:19">
      <c r="A364" s="17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7"/>
      <c r="R364" s="17"/>
      <c r="S364" s="17"/>
    </row>
    <row r="365" spans="1:19">
      <c r="A365" s="17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7"/>
      <c r="R365" s="17"/>
      <c r="S365" s="17"/>
    </row>
    <row r="366" spans="1:19">
      <c r="A366" s="17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7"/>
      <c r="R366" s="17"/>
      <c r="S366" s="17"/>
    </row>
    <row r="367" spans="1:19">
      <c r="A367" s="17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7"/>
      <c r="R367" s="17"/>
      <c r="S367" s="17"/>
    </row>
    <row r="368" spans="1:19">
      <c r="A368" s="17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7"/>
      <c r="R368" s="17"/>
      <c r="S368" s="17"/>
    </row>
    <row r="369" spans="1:19">
      <c r="A369" s="17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7"/>
      <c r="R369" s="17"/>
      <c r="S369" s="17"/>
    </row>
    <row r="370" spans="1:19">
      <c r="A370" s="17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7"/>
      <c r="R370" s="17"/>
      <c r="S370" s="17"/>
    </row>
    <row r="371" spans="1:19">
      <c r="A371" s="17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7"/>
      <c r="R371" s="17"/>
      <c r="S371" s="17"/>
    </row>
    <row r="372" spans="1:19">
      <c r="A372" s="17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7"/>
      <c r="R372" s="17"/>
      <c r="S372" s="17"/>
    </row>
    <row r="373" spans="1:19">
      <c r="A373" s="17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7"/>
      <c r="R373" s="17"/>
      <c r="S373" s="17"/>
    </row>
    <row r="374" spans="1:19">
      <c r="A374" s="17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7"/>
      <c r="R374" s="17"/>
      <c r="S374" s="17"/>
    </row>
    <row r="375" spans="1:19">
      <c r="A375" s="17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7"/>
      <c r="R375" s="17"/>
      <c r="S375" s="17"/>
    </row>
    <row r="376" spans="1:19">
      <c r="A376" s="17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7"/>
      <c r="R376" s="17"/>
      <c r="S376" s="17"/>
    </row>
    <row r="377" spans="1:19">
      <c r="A377" s="17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7"/>
      <c r="R377" s="17"/>
      <c r="S377" s="17"/>
    </row>
    <row r="378" spans="1:19">
      <c r="A378" s="17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7"/>
      <c r="R378" s="17"/>
      <c r="S378" s="17"/>
    </row>
    <row r="379" spans="1:19">
      <c r="A379" s="17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7"/>
      <c r="R379" s="17"/>
      <c r="S379" s="17"/>
    </row>
    <row r="380" spans="1:19">
      <c r="A380" s="17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7"/>
      <c r="R380" s="17"/>
      <c r="S380" s="17"/>
    </row>
    <row r="381" spans="1:19">
      <c r="A381" s="17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7"/>
      <c r="R381" s="17"/>
      <c r="S381" s="17"/>
    </row>
    <row r="382" spans="1:19">
      <c r="A382" s="17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7"/>
      <c r="R382" s="17"/>
      <c r="S382" s="17"/>
    </row>
    <row r="383" spans="1:19">
      <c r="A383" s="17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7"/>
      <c r="R383" s="17"/>
      <c r="S383" s="17"/>
    </row>
    <row r="384" spans="1:19">
      <c r="A384" s="17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7"/>
      <c r="R384" s="17"/>
      <c r="S384" s="17"/>
    </row>
    <row r="385" spans="1:19">
      <c r="A385" s="17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7"/>
      <c r="R385" s="17"/>
      <c r="S385" s="17"/>
    </row>
    <row r="386" spans="1:19">
      <c r="A386" s="17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7"/>
      <c r="R386" s="17"/>
      <c r="S386" s="17"/>
    </row>
    <row r="387" spans="1:19">
      <c r="A387" s="17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7"/>
      <c r="R387" s="17"/>
      <c r="S387" s="17"/>
    </row>
    <row r="388" spans="1:19">
      <c r="A388" s="17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7"/>
      <c r="R388" s="17"/>
      <c r="S388" s="17"/>
    </row>
    <row r="389" spans="1:19">
      <c r="A389" s="17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7"/>
      <c r="R389" s="17"/>
      <c r="S389" s="17"/>
    </row>
    <row r="390" spans="1:19">
      <c r="A390" s="17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7"/>
      <c r="R390" s="17"/>
      <c r="S390" s="17"/>
    </row>
    <row r="391" spans="1:19">
      <c r="A391" s="17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7"/>
      <c r="R391" s="17"/>
      <c r="S391" s="17"/>
    </row>
    <row r="392" spans="1:19">
      <c r="A392" s="17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7"/>
      <c r="R392" s="17"/>
      <c r="S392" s="17"/>
    </row>
    <row r="393" spans="1:19">
      <c r="A393" s="17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7"/>
      <c r="R393" s="17"/>
      <c r="S393" s="17"/>
    </row>
    <row r="394" spans="1:19">
      <c r="A394" s="17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7"/>
      <c r="R394" s="17"/>
      <c r="S394" s="17"/>
    </row>
    <row r="395" spans="1:19">
      <c r="A395" s="17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7"/>
      <c r="R395" s="17"/>
      <c r="S395" s="17"/>
    </row>
    <row r="396" spans="1:19">
      <c r="A396" s="17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7"/>
      <c r="R396" s="17"/>
      <c r="S396" s="17"/>
    </row>
    <row r="397" spans="1:19">
      <c r="A397" s="17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7"/>
      <c r="R397" s="17"/>
      <c r="S397" s="17"/>
    </row>
    <row r="398" spans="1:19">
      <c r="A398" s="17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7"/>
      <c r="R398" s="17"/>
      <c r="S398" s="17"/>
    </row>
    <row r="399" spans="1:19">
      <c r="A399" s="17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7"/>
      <c r="R399" s="17"/>
      <c r="S399" s="17"/>
    </row>
    <row r="400" spans="1:19">
      <c r="A400" s="17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7"/>
      <c r="R400" s="17"/>
      <c r="S400" s="17"/>
    </row>
    <row r="401" spans="1:19">
      <c r="A401" s="17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7"/>
      <c r="R401" s="17"/>
      <c r="S401" s="17"/>
    </row>
    <row r="402" spans="1:19">
      <c r="A402" s="17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7"/>
      <c r="R402" s="17"/>
      <c r="S402" s="17"/>
    </row>
    <row r="403" spans="1:19">
      <c r="A403" s="17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7"/>
      <c r="R403" s="17"/>
      <c r="S403" s="17"/>
    </row>
    <row r="404" spans="1:19">
      <c r="A404" s="17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7"/>
      <c r="R404" s="17"/>
      <c r="S404" s="17"/>
    </row>
    <row r="405" spans="1:19">
      <c r="A405" s="17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7"/>
      <c r="R405" s="17"/>
      <c r="S405" s="17"/>
    </row>
    <row r="406" spans="1:19">
      <c r="A406" s="17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7"/>
      <c r="R406" s="17"/>
      <c r="S406" s="17"/>
    </row>
    <row r="407" spans="1:19">
      <c r="A407" s="17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7"/>
      <c r="R407" s="17"/>
      <c r="S407" s="17"/>
    </row>
    <row r="408" spans="1:19">
      <c r="A408" s="17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7"/>
      <c r="R408" s="17"/>
      <c r="S408" s="17"/>
    </row>
    <row r="409" spans="1:19">
      <c r="A409" s="17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7"/>
      <c r="R409" s="17"/>
      <c r="S409" s="17"/>
    </row>
    <row r="410" spans="1:19">
      <c r="A410" s="17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7"/>
      <c r="R410" s="17"/>
      <c r="S410" s="17"/>
    </row>
    <row r="411" spans="1:19">
      <c r="A411" s="17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7"/>
      <c r="R411" s="17"/>
      <c r="S411" s="17"/>
    </row>
    <row r="412" spans="1:19">
      <c r="A412" s="17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7"/>
      <c r="R412" s="17"/>
      <c r="S412" s="17"/>
    </row>
    <row r="413" spans="1:19">
      <c r="A413" s="17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7"/>
      <c r="R413" s="17"/>
      <c r="S413" s="17"/>
    </row>
    <row r="414" spans="1:19">
      <c r="A414" s="17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7"/>
      <c r="R414" s="17"/>
      <c r="S414" s="17"/>
    </row>
    <row r="415" spans="1:19">
      <c r="A415" s="17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7"/>
      <c r="R415" s="17"/>
      <c r="S415" s="17"/>
    </row>
    <row r="416" spans="1:19">
      <c r="A416" s="17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7"/>
      <c r="R416" s="17"/>
      <c r="S416" s="17"/>
    </row>
    <row r="417" spans="1:19">
      <c r="A417" s="17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7"/>
      <c r="R417" s="17"/>
      <c r="S417" s="17"/>
    </row>
    <row r="418" spans="1:19">
      <c r="A418" s="17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7"/>
      <c r="R418" s="17"/>
      <c r="S418" s="17"/>
    </row>
    <row r="419" spans="1:19">
      <c r="A419" s="17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7"/>
      <c r="R419" s="17"/>
      <c r="S419" s="17"/>
    </row>
    <row r="420" spans="1:19">
      <c r="A420" s="17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7"/>
      <c r="R420" s="17"/>
      <c r="S420" s="17"/>
    </row>
    <row r="421" spans="1:19">
      <c r="A421" s="17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7"/>
      <c r="R421" s="17"/>
      <c r="S421" s="17"/>
    </row>
    <row r="422" spans="1:19">
      <c r="A422" s="17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7"/>
      <c r="R422" s="17"/>
      <c r="S422" s="17"/>
    </row>
    <row r="423" spans="1:19">
      <c r="A423" s="17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7"/>
      <c r="R423" s="17"/>
      <c r="S423" s="17"/>
    </row>
    <row r="424" spans="1:19">
      <c r="A424" s="17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7"/>
      <c r="R424" s="17"/>
      <c r="S424" s="17"/>
    </row>
    <row r="425" spans="1:19">
      <c r="A425" s="17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7"/>
      <c r="R425" s="17"/>
      <c r="S425" s="17"/>
    </row>
    <row r="426" spans="1:19">
      <c r="A426" s="17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7"/>
      <c r="R426" s="17"/>
      <c r="S426" s="17"/>
    </row>
    <row r="427" spans="1:19">
      <c r="A427" s="17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7"/>
      <c r="R427" s="17"/>
      <c r="S427" s="17"/>
    </row>
    <row r="428" spans="1:19">
      <c r="A428" s="17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7"/>
      <c r="R428" s="17"/>
      <c r="S428" s="17"/>
    </row>
    <row r="429" spans="1:19">
      <c r="A429" s="17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7"/>
      <c r="R429" s="17"/>
      <c r="S429" s="17"/>
    </row>
    <row r="430" spans="1:19">
      <c r="A430" s="17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7"/>
      <c r="R430" s="17"/>
      <c r="S430" s="17"/>
    </row>
    <row r="431" spans="1:19">
      <c r="A431" s="17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7"/>
      <c r="R431" s="17"/>
      <c r="S431" s="17"/>
    </row>
    <row r="432" spans="1:19">
      <c r="A432" s="17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7"/>
      <c r="R432" s="17"/>
      <c r="S432" s="17"/>
    </row>
    <row r="433" spans="1:19">
      <c r="A433" s="17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7"/>
      <c r="R433" s="17"/>
      <c r="S433" s="17"/>
    </row>
    <row r="434" spans="1:19">
      <c r="A434" s="17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7"/>
      <c r="R434" s="17"/>
      <c r="S434" s="17"/>
    </row>
    <row r="435" spans="1:19">
      <c r="A435" s="17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7"/>
      <c r="R435" s="17"/>
      <c r="S435" s="17"/>
    </row>
    <row r="436" spans="1:19">
      <c r="A436" s="17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7"/>
      <c r="R436" s="17"/>
      <c r="S436" s="17"/>
    </row>
    <row r="437" spans="1:19">
      <c r="A437" s="17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7"/>
      <c r="R437" s="17"/>
      <c r="S437" s="17"/>
    </row>
    <row r="438" spans="1:19">
      <c r="A438" s="17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7"/>
      <c r="R438" s="17"/>
      <c r="S438" s="17"/>
    </row>
    <row r="439" spans="1:19">
      <c r="A439" s="17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7"/>
      <c r="R439" s="17"/>
      <c r="S439" s="17"/>
    </row>
    <row r="440" spans="1:19">
      <c r="A440" s="17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7"/>
      <c r="R440" s="17"/>
      <c r="S440" s="17"/>
    </row>
    <row r="441" spans="1:19">
      <c r="A441" s="17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7"/>
      <c r="R441" s="17"/>
      <c r="S441" s="17"/>
    </row>
    <row r="442" spans="1:19">
      <c r="A442" s="17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7"/>
      <c r="R442" s="17"/>
      <c r="S442" s="17"/>
    </row>
    <row r="443" spans="1:19">
      <c r="A443" s="17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7"/>
      <c r="R443" s="17"/>
      <c r="S443" s="17"/>
    </row>
    <row r="444" spans="1:19">
      <c r="A444" s="17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7"/>
      <c r="R444" s="17"/>
      <c r="S444" s="17"/>
    </row>
    <row r="445" spans="1:19">
      <c r="A445" s="17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7"/>
      <c r="R445" s="17"/>
      <c r="S445" s="17"/>
    </row>
    <row r="446" spans="1:19">
      <c r="A446" s="17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7"/>
      <c r="R446" s="17"/>
      <c r="S446" s="17"/>
    </row>
    <row r="447" spans="1:19">
      <c r="A447" s="17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7"/>
      <c r="R447" s="17"/>
      <c r="S447" s="17"/>
    </row>
    <row r="448" spans="1:19">
      <c r="A448" s="17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7"/>
      <c r="R448" s="17"/>
      <c r="S448" s="17"/>
    </row>
    <row r="449" spans="1:19">
      <c r="A449" s="17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7"/>
      <c r="R449" s="17"/>
      <c r="S449" s="17"/>
    </row>
    <row r="450" spans="1:19">
      <c r="A450" s="17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7"/>
      <c r="R450" s="17"/>
      <c r="S450" s="17"/>
    </row>
    <row r="451" spans="1:19">
      <c r="A451" s="17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7"/>
      <c r="R451" s="17"/>
      <c r="S451" s="17"/>
    </row>
    <row r="452" spans="1:19">
      <c r="A452" s="17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7"/>
      <c r="R452" s="17"/>
      <c r="S452" s="17"/>
    </row>
    <row r="453" spans="1:19">
      <c r="A453" s="17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7"/>
      <c r="R453" s="17"/>
      <c r="S453" s="17"/>
    </row>
    <row r="454" spans="1:19">
      <c r="A454" s="17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7"/>
      <c r="R454" s="17"/>
      <c r="S454" s="17"/>
    </row>
    <row r="455" spans="1:19">
      <c r="A455" s="17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7"/>
      <c r="R455" s="17"/>
      <c r="S455" s="17"/>
    </row>
    <row r="456" spans="1:19">
      <c r="A456" s="17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7"/>
      <c r="R456" s="17"/>
      <c r="S456" s="17"/>
    </row>
    <row r="457" spans="1:19">
      <c r="A457" s="17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7"/>
      <c r="R457" s="17"/>
      <c r="S457" s="17"/>
    </row>
    <row r="458" spans="1:19">
      <c r="A458" s="17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7"/>
      <c r="R458" s="17"/>
      <c r="S458" s="17"/>
    </row>
    <row r="459" spans="1:19">
      <c r="A459" s="17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7"/>
      <c r="R459" s="17"/>
      <c r="S459" s="17"/>
    </row>
    <row r="460" spans="1:19">
      <c r="A460" s="17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7"/>
      <c r="R460" s="17"/>
      <c r="S460" s="17"/>
    </row>
    <row r="461" spans="1:19">
      <c r="A461" s="17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7"/>
      <c r="R461" s="17"/>
      <c r="S461" s="17"/>
    </row>
    <row r="462" spans="1:19">
      <c r="A462" s="17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7"/>
      <c r="R462" s="17"/>
      <c r="S462" s="17"/>
    </row>
    <row r="463" spans="1:19">
      <c r="A463" s="17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7"/>
      <c r="R463" s="17"/>
      <c r="S463" s="17"/>
    </row>
    <row r="464" spans="1:19">
      <c r="A464" s="17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7"/>
      <c r="R464" s="17"/>
      <c r="S464" s="17"/>
    </row>
    <row r="465" spans="1:19">
      <c r="A465" s="17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7"/>
      <c r="R465" s="17"/>
      <c r="S465" s="17"/>
    </row>
    <row r="466" spans="1:19">
      <c r="A466" s="17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7"/>
      <c r="R466" s="17"/>
      <c r="S466" s="17"/>
    </row>
    <row r="467" spans="1:19">
      <c r="A467" s="17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7"/>
      <c r="R467" s="17"/>
      <c r="S467" s="17"/>
    </row>
    <row r="468" spans="1:19">
      <c r="A468" s="17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7"/>
      <c r="R468" s="17"/>
      <c r="S468" s="17"/>
    </row>
    <row r="469" spans="1:19">
      <c r="A469" s="17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7"/>
      <c r="R469" s="17"/>
      <c r="S469" s="17"/>
    </row>
    <row r="470" spans="1:19">
      <c r="A470" s="17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7"/>
      <c r="R470" s="17"/>
      <c r="S470" s="17"/>
    </row>
    <row r="471" spans="1:19">
      <c r="A471" s="17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7"/>
      <c r="R471" s="17"/>
      <c r="S471" s="17"/>
    </row>
    <row r="472" spans="1:19">
      <c r="A472" s="17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7"/>
      <c r="R472" s="17"/>
      <c r="S472" s="17"/>
    </row>
    <row r="473" spans="1:19">
      <c r="A473" s="17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7"/>
      <c r="R473" s="17"/>
      <c r="S473" s="17"/>
    </row>
    <row r="474" spans="1:19">
      <c r="A474" s="17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7"/>
      <c r="R474" s="17"/>
      <c r="S474" s="17"/>
    </row>
    <row r="475" spans="1:19">
      <c r="A475" s="17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7"/>
      <c r="R475" s="17"/>
      <c r="S475" s="17"/>
    </row>
    <row r="476" spans="1:19">
      <c r="A476" s="17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7"/>
      <c r="R476" s="17"/>
      <c r="S476" s="17"/>
    </row>
    <row r="477" spans="1:19">
      <c r="A477" s="17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7"/>
      <c r="R477" s="17"/>
      <c r="S477" s="17"/>
    </row>
    <row r="478" spans="1:19">
      <c r="A478" s="17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7"/>
      <c r="R478" s="17"/>
      <c r="S478" s="17"/>
    </row>
    <row r="479" spans="1:19">
      <c r="A479" s="17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7"/>
      <c r="R479" s="17"/>
      <c r="S479" s="17"/>
    </row>
    <row r="480" spans="1:19">
      <c r="A480" s="17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7"/>
      <c r="R480" s="17"/>
      <c r="S480" s="17"/>
    </row>
    <row r="481" spans="1:19">
      <c r="A481" s="17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7"/>
      <c r="R481" s="17"/>
      <c r="S481" s="17"/>
    </row>
    <row r="482" spans="1:19">
      <c r="A482" s="17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7"/>
      <c r="R482" s="17"/>
      <c r="S482" s="17"/>
    </row>
    <row r="483" spans="1:19">
      <c r="A483" s="17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7"/>
      <c r="R483" s="17"/>
      <c r="S483" s="17"/>
    </row>
    <row r="484" spans="1:19">
      <c r="A484" s="17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7"/>
      <c r="R484" s="17"/>
      <c r="S484" s="17"/>
    </row>
    <row r="485" spans="1:19">
      <c r="A485" s="17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7"/>
      <c r="R485" s="17"/>
      <c r="S485" s="17"/>
    </row>
    <row r="486" spans="1:19">
      <c r="A486" s="17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7"/>
      <c r="R486" s="17"/>
      <c r="S486" s="17"/>
    </row>
    <row r="487" spans="1:19">
      <c r="A487" s="17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7"/>
      <c r="R487" s="17"/>
      <c r="S487" s="17"/>
    </row>
    <row r="488" spans="1:19">
      <c r="A488" s="17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7"/>
      <c r="R488" s="17"/>
      <c r="S488" s="17"/>
    </row>
    <row r="489" spans="1:19">
      <c r="A489" s="17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7"/>
      <c r="R489" s="17"/>
      <c r="S489" s="17"/>
    </row>
    <row r="490" spans="1:19">
      <c r="A490" s="17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7"/>
      <c r="R490" s="17"/>
      <c r="S490" s="17"/>
    </row>
    <row r="491" spans="1:19">
      <c r="A491" s="17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7"/>
      <c r="R491" s="17"/>
      <c r="S491" s="17"/>
    </row>
    <row r="492" spans="1:19">
      <c r="A492" s="17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7"/>
      <c r="R492" s="17"/>
      <c r="S492" s="17"/>
    </row>
    <row r="493" spans="1:19">
      <c r="A493" s="17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7"/>
      <c r="R493" s="17"/>
      <c r="S493" s="17"/>
    </row>
    <row r="494" spans="1:19">
      <c r="A494" s="17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7"/>
      <c r="R494" s="17"/>
      <c r="S494" s="17"/>
    </row>
    <row r="495" spans="1:19">
      <c r="A495" s="17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7"/>
      <c r="R495" s="17"/>
      <c r="S495" s="17"/>
    </row>
    <row r="496" spans="1:19">
      <c r="A496" s="17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7"/>
      <c r="R496" s="17"/>
      <c r="S496" s="17"/>
    </row>
    <row r="497" spans="1:19">
      <c r="A497" s="17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7"/>
      <c r="R497" s="17"/>
      <c r="S497" s="17"/>
    </row>
    <row r="498" spans="1:19">
      <c r="A498" s="17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7"/>
      <c r="R498" s="17"/>
      <c r="S498" s="17"/>
    </row>
    <row r="499" spans="1:19">
      <c r="A499" s="17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7"/>
      <c r="R499" s="17"/>
      <c r="S499" s="17"/>
    </row>
    <row r="500" spans="1:19">
      <c r="A500" s="17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7"/>
      <c r="R500" s="17"/>
      <c r="S500" s="17"/>
    </row>
    <row r="501" spans="1:19">
      <c r="A501" s="17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7"/>
      <c r="R501" s="17"/>
      <c r="S501" s="17"/>
    </row>
    <row r="502" spans="1:19">
      <c r="A502" s="17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7"/>
      <c r="R502" s="17"/>
      <c r="S502" s="17"/>
    </row>
    <row r="503" spans="1:19">
      <c r="A503" s="17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7"/>
      <c r="R503" s="17"/>
      <c r="S503" s="17"/>
    </row>
    <row r="504" spans="1:19">
      <c r="A504" s="17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7"/>
      <c r="R504" s="17"/>
      <c r="S504" s="17"/>
    </row>
    <row r="505" spans="1:19">
      <c r="A505" s="17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7"/>
      <c r="R505" s="17"/>
      <c r="S505" s="17"/>
    </row>
    <row r="506" spans="1:19">
      <c r="A506" s="17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7"/>
      <c r="R506" s="17"/>
      <c r="S506" s="17"/>
    </row>
    <row r="507" spans="1:19">
      <c r="A507" s="17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7"/>
      <c r="R507" s="17"/>
      <c r="S507" s="17"/>
    </row>
    <row r="508" spans="1:19">
      <c r="A508" s="17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7"/>
      <c r="R508" s="17"/>
      <c r="S508" s="17"/>
    </row>
    <row r="509" spans="1:19">
      <c r="A509" s="17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7"/>
      <c r="R509" s="17"/>
      <c r="S509" s="17"/>
    </row>
    <row r="510" spans="1:19">
      <c r="A510" s="17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7"/>
      <c r="R510" s="17"/>
      <c r="S510" s="17"/>
    </row>
    <row r="511" spans="1:19">
      <c r="A511" s="17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7"/>
      <c r="R511" s="17"/>
      <c r="S511" s="17"/>
    </row>
    <row r="512" spans="1:19">
      <c r="A512" s="17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7"/>
      <c r="R512" s="17"/>
      <c r="S512" s="17"/>
    </row>
    <row r="513" spans="1:19">
      <c r="A513" s="17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7"/>
      <c r="R513" s="17"/>
      <c r="S513" s="17"/>
    </row>
    <row r="514" spans="1:19">
      <c r="A514" s="17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7"/>
      <c r="R514" s="17"/>
      <c r="S514" s="17"/>
    </row>
    <row r="515" spans="1:19">
      <c r="A515" s="17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7"/>
      <c r="R515" s="17"/>
      <c r="S515" s="17"/>
    </row>
    <row r="516" spans="1:19">
      <c r="A516" s="17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7"/>
      <c r="R516" s="17"/>
      <c r="S516" s="17"/>
    </row>
    <row r="517" spans="1:19">
      <c r="A517" s="17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7"/>
      <c r="R517" s="17"/>
      <c r="S517" s="17"/>
    </row>
    <row r="518" spans="1:19">
      <c r="A518" s="17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7"/>
      <c r="R518" s="17"/>
      <c r="S518" s="17"/>
    </row>
    <row r="519" spans="1:19">
      <c r="A519" s="17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7"/>
      <c r="R519" s="17"/>
      <c r="S519" s="17"/>
    </row>
    <row r="520" spans="1:19">
      <c r="A520" s="17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7"/>
      <c r="R520" s="17"/>
      <c r="S520" s="17"/>
    </row>
    <row r="521" spans="1:19">
      <c r="A521" s="17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7"/>
      <c r="R521" s="17"/>
      <c r="S521" s="17"/>
    </row>
    <row r="522" spans="1:19">
      <c r="A522" s="17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7"/>
      <c r="R522" s="17"/>
      <c r="S522" s="17"/>
    </row>
    <row r="523" spans="1:19">
      <c r="A523" s="17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7"/>
      <c r="R523" s="17"/>
      <c r="S523" s="17"/>
    </row>
    <row r="524" spans="1:19">
      <c r="A524" s="17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7"/>
      <c r="R524" s="17"/>
      <c r="S524" s="17"/>
    </row>
    <row r="525" spans="1:19">
      <c r="A525" s="17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7"/>
      <c r="R525" s="17"/>
      <c r="S525" s="17"/>
    </row>
    <row r="526" spans="1:19">
      <c r="A526" s="17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7"/>
      <c r="R526" s="17"/>
      <c r="S526" s="17"/>
    </row>
    <row r="527" spans="1:19">
      <c r="A527" s="17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7"/>
      <c r="R527" s="17"/>
      <c r="S527" s="17"/>
    </row>
    <row r="528" spans="1:19">
      <c r="A528" s="17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7"/>
      <c r="R528" s="17"/>
      <c r="S528" s="17"/>
    </row>
    <row r="529" spans="1:19">
      <c r="A529" s="17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7"/>
      <c r="R529" s="17"/>
      <c r="S529" s="17"/>
    </row>
    <row r="530" spans="1:19">
      <c r="A530" s="17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7"/>
      <c r="R530" s="17"/>
      <c r="S530" s="17"/>
    </row>
    <row r="531" spans="1:19">
      <c r="A531" s="17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7"/>
      <c r="R531" s="17"/>
      <c r="S531" s="17"/>
    </row>
    <row r="532" spans="1:19">
      <c r="A532" s="17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7"/>
      <c r="R532" s="17"/>
      <c r="S532" s="17"/>
    </row>
    <row r="533" spans="1:19">
      <c r="A533" s="17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7"/>
      <c r="R533" s="17"/>
      <c r="S533" s="17"/>
    </row>
    <row r="534" spans="1:19">
      <c r="A534" s="17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7"/>
      <c r="R534" s="17"/>
      <c r="S534" s="17"/>
    </row>
    <row r="535" spans="1:19">
      <c r="A535" s="17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7"/>
      <c r="R535" s="17"/>
      <c r="S535" s="17"/>
    </row>
    <row r="536" spans="1:19">
      <c r="A536" s="17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7"/>
      <c r="R536" s="17"/>
      <c r="S536" s="17"/>
    </row>
    <row r="537" spans="1:19">
      <c r="A537" s="17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7"/>
      <c r="R537" s="17"/>
      <c r="S537" s="17"/>
    </row>
    <row r="538" spans="1:19">
      <c r="A538" s="17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7"/>
      <c r="R538" s="17"/>
      <c r="S538" s="17"/>
    </row>
    <row r="539" spans="1:19">
      <c r="A539" s="17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7"/>
      <c r="R539" s="17"/>
      <c r="S539" s="17"/>
    </row>
    <row r="540" spans="1:19">
      <c r="A540" s="17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7"/>
      <c r="R540" s="17"/>
      <c r="S540" s="17"/>
    </row>
    <row r="541" spans="1:19">
      <c r="A541" s="17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7"/>
      <c r="R541" s="17"/>
      <c r="S541" s="17"/>
    </row>
    <row r="542" spans="1:19">
      <c r="A542" s="17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7"/>
      <c r="R542" s="17"/>
      <c r="S542" s="17"/>
    </row>
    <row r="543" spans="1:19">
      <c r="A543" s="17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7"/>
      <c r="R543" s="17"/>
      <c r="S543" s="17"/>
    </row>
    <row r="544" spans="1:19">
      <c r="A544" s="17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7"/>
      <c r="R544" s="17"/>
      <c r="S544" s="17"/>
    </row>
    <row r="545" spans="1:19">
      <c r="A545" s="17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7"/>
      <c r="R545" s="17"/>
      <c r="S545" s="17"/>
    </row>
    <row r="546" spans="1:19">
      <c r="A546" s="17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7"/>
      <c r="R546" s="17"/>
      <c r="S546" s="17"/>
    </row>
    <row r="547" spans="1:19">
      <c r="A547" s="17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7"/>
      <c r="R547" s="17"/>
      <c r="S547" s="17"/>
    </row>
    <row r="548" spans="1:19">
      <c r="A548" s="17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7"/>
      <c r="R548" s="17"/>
      <c r="S548" s="17"/>
    </row>
    <row r="549" spans="1:19">
      <c r="A549" s="17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7"/>
      <c r="R549" s="17"/>
      <c r="S549" s="17"/>
    </row>
    <row r="550" spans="1:19">
      <c r="A550" s="17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7"/>
      <c r="R550" s="17"/>
      <c r="S550" s="17"/>
    </row>
    <row r="551" spans="1:19">
      <c r="A551" s="17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7"/>
      <c r="R551" s="17"/>
      <c r="S551" s="17"/>
    </row>
    <row r="552" spans="1:19">
      <c r="A552" s="17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7"/>
      <c r="R552" s="17"/>
      <c r="S552" s="17"/>
    </row>
    <row r="553" spans="1:19">
      <c r="A553" s="17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7"/>
      <c r="R553" s="17"/>
      <c r="S553" s="17"/>
    </row>
    <row r="554" spans="1:19">
      <c r="A554" s="17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7"/>
      <c r="R554" s="17"/>
      <c r="S554" s="17"/>
    </row>
    <row r="555" spans="1:19">
      <c r="A555" s="17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7"/>
      <c r="R555" s="17"/>
      <c r="S555" s="17"/>
    </row>
    <row r="556" spans="1:19">
      <c r="A556" s="17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7"/>
      <c r="R556" s="17"/>
      <c r="S556" s="17"/>
    </row>
    <row r="557" spans="1:19">
      <c r="A557" s="17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7"/>
      <c r="R557" s="17"/>
      <c r="S557" s="17"/>
    </row>
    <row r="558" spans="1:19">
      <c r="A558" s="17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7"/>
      <c r="R558" s="17"/>
      <c r="S558" s="17"/>
    </row>
    <row r="559" spans="1:19">
      <c r="A559" s="17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7"/>
      <c r="R559" s="17"/>
      <c r="S559" s="17"/>
    </row>
    <row r="560" spans="1:19">
      <c r="A560" s="17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7"/>
      <c r="R560" s="17"/>
      <c r="S560" s="17"/>
    </row>
    <row r="561" spans="1:19">
      <c r="A561" s="17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7"/>
      <c r="R561" s="17"/>
      <c r="S561" s="17"/>
    </row>
    <row r="562" spans="1:19">
      <c r="A562" s="17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7"/>
      <c r="R562" s="17"/>
      <c r="S562" s="17"/>
    </row>
    <row r="563" spans="1:19">
      <c r="A563" s="17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7"/>
      <c r="R563" s="17"/>
      <c r="S563" s="17"/>
    </row>
    <row r="564" spans="1:19">
      <c r="A564" s="17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7"/>
      <c r="R564" s="17"/>
      <c r="S564" s="17"/>
    </row>
    <row r="565" spans="1:19">
      <c r="A565" s="17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7"/>
      <c r="R565" s="17"/>
      <c r="S565" s="17"/>
    </row>
    <row r="566" spans="1:19">
      <c r="A566" s="17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7"/>
      <c r="R566" s="17"/>
      <c r="S566" s="17"/>
    </row>
    <row r="567" spans="1:19">
      <c r="A567" s="17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7"/>
      <c r="R567" s="17"/>
      <c r="S567" s="17"/>
    </row>
    <row r="568" spans="1:19">
      <c r="A568" s="17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7"/>
      <c r="R568" s="17"/>
      <c r="S568" s="17"/>
    </row>
    <row r="569" spans="1:19">
      <c r="A569" s="17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7"/>
      <c r="R569" s="17"/>
      <c r="S569" s="17"/>
    </row>
    <row r="570" spans="1:19">
      <c r="A570" s="17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7"/>
      <c r="R570" s="17"/>
      <c r="S570" s="17"/>
    </row>
    <row r="571" spans="1:19">
      <c r="A571" s="17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7"/>
      <c r="R571" s="17"/>
      <c r="S571" s="17"/>
    </row>
    <row r="572" spans="1:19">
      <c r="A572" s="17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7"/>
      <c r="R572" s="17"/>
      <c r="S572" s="17"/>
    </row>
    <row r="573" spans="1:19">
      <c r="A573" s="17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7"/>
      <c r="R573" s="17"/>
      <c r="S573" s="17"/>
    </row>
    <row r="574" spans="1:19">
      <c r="A574" s="17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7"/>
      <c r="R574" s="17"/>
      <c r="S574" s="17"/>
    </row>
    <row r="575" spans="1:19">
      <c r="A575" s="17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7"/>
      <c r="R575" s="17"/>
      <c r="S575" s="17"/>
    </row>
    <row r="576" spans="1:19">
      <c r="A576" s="17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7"/>
      <c r="R576" s="17"/>
      <c r="S576" s="17"/>
    </row>
    <row r="577" spans="1:19">
      <c r="A577" s="17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7"/>
      <c r="R577" s="17"/>
      <c r="S577" s="17"/>
    </row>
    <row r="578" spans="1:19">
      <c r="A578" s="17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7"/>
      <c r="R578" s="17"/>
      <c r="S578" s="17"/>
    </row>
    <row r="579" spans="1:19">
      <c r="A579" s="17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7"/>
      <c r="R579" s="17"/>
      <c r="S579" s="17"/>
    </row>
    <row r="580" spans="1:19">
      <c r="A580" s="17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7"/>
      <c r="R580" s="17"/>
      <c r="S580" s="17"/>
    </row>
    <row r="581" spans="1:19">
      <c r="A581" s="17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7"/>
      <c r="R581" s="17"/>
      <c r="S581" s="17"/>
    </row>
    <row r="582" spans="1:19">
      <c r="A582" s="17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7"/>
      <c r="R582" s="17"/>
      <c r="S582" s="17"/>
    </row>
    <row r="583" spans="1:19">
      <c r="A583" s="17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7"/>
      <c r="R583" s="17"/>
      <c r="S583" s="17"/>
    </row>
    <row r="584" spans="1:19">
      <c r="A584" s="17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7"/>
      <c r="R584" s="17"/>
      <c r="S584" s="17"/>
    </row>
    <row r="585" spans="1:19">
      <c r="A585" s="17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7"/>
      <c r="R585" s="17"/>
      <c r="S585" s="17"/>
    </row>
    <row r="586" spans="1:19">
      <c r="A586" s="17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7"/>
      <c r="R586" s="17"/>
      <c r="S586" s="17"/>
    </row>
    <row r="587" spans="1:19">
      <c r="A587" s="17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7"/>
      <c r="R587" s="17"/>
      <c r="S587" s="17"/>
    </row>
    <row r="588" spans="1:19">
      <c r="A588" s="17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7"/>
      <c r="R588" s="17"/>
      <c r="S588" s="17"/>
    </row>
    <row r="589" spans="1:19">
      <c r="A589" s="17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7"/>
      <c r="R589" s="17"/>
      <c r="S589" s="17"/>
    </row>
    <row r="590" spans="1:19">
      <c r="A590" s="17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7"/>
      <c r="R590" s="17"/>
      <c r="S590" s="17"/>
    </row>
    <row r="591" spans="1:19">
      <c r="A591" s="17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7"/>
      <c r="R591" s="17"/>
      <c r="S591" s="17"/>
    </row>
    <row r="592" spans="1:19">
      <c r="A592" s="17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7"/>
      <c r="R592" s="17"/>
      <c r="S592" s="17"/>
    </row>
    <row r="593" spans="1:19">
      <c r="A593" s="17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7"/>
      <c r="R593" s="17"/>
      <c r="S593" s="17"/>
    </row>
    <row r="594" spans="1:19">
      <c r="A594" s="17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7"/>
      <c r="R594" s="17"/>
      <c r="S594" s="17"/>
    </row>
    <row r="595" spans="1:19">
      <c r="A595" s="17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7"/>
      <c r="R595" s="17"/>
      <c r="S595" s="17"/>
    </row>
    <row r="596" spans="1:19">
      <c r="A596" s="17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7"/>
      <c r="R596" s="17"/>
      <c r="S596" s="17"/>
    </row>
    <row r="597" spans="1:19">
      <c r="A597" s="17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7"/>
      <c r="R597" s="17"/>
      <c r="S597" s="17"/>
    </row>
    <row r="598" spans="1:19">
      <c r="A598" s="17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7"/>
      <c r="R598" s="17"/>
      <c r="S598" s="17"/>
    </row>
    <row r="599" spans="1:19">
      <c r="A599" s="17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7"/>
      <c r="R599" s="17"/>
      <c r="S599" s="17"/>
    </row>
    <row r="600" spans="1:19">
      <c r="A600" s="17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7"/>
      <c r="R600" s="17"/>
      <c r="S600" s="17"/>
    </row>
    <row r="601" spans="1:19">
      <c r="A601" s="17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7"/>
      <c r="R601" s="17"/>
      <c r="S601" s="17"/>
    </row>
    <row r="602" spans="1:19">
      <c r="A602" s="17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7"/>
      <c r="R602" s="17"/>
      <c r="S602" s="17"/>
    </row>
    <row r="603" spans="1:19">
      <c r="A603" s="17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7"/>
      <c r="R603" s="17"/>
      <c r="S603" s="17"/>
    </row>
    <row r="604" spans="1:19">
      <c r="A604" s="17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7"/>
      <c r="R604" s="17"/>
      <c r="S604" s="17"/>
    </row>
    <row r="605" spans="1:19">
      <c r="A605" s="17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7"/>
      <c r="R605" s="17"/>
      <c r="S605" s="17"/>
    </row>
    <row r="606" spans="1:19">
      <c r="A606" s="17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7"/>
      <c r="R606" s="17"/>
      <c r="S606" s="17"/>
    </row>
    <row r="607" spans="1:19">
      <c r="A607" s="17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7"/>
      <c r="R607" s="17"/>
      <c r="S607" s="17"/>
    </row>
    <row r="608" spans="1:19">
      <c r="A608" s="17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7"/>
      <c r="R608" s="17"/>
      <c r="S608" s="17"/>
    </row>
    <row r="609" spans="1:19">
      <c r="A609" s="17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7"/>
      <c r="R609" s="17"/>
      <c r="S609" s="17"/>
    </row>
    <row r="610" spans="1:19">
      <c r="A610" s="17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7"/>
      <c r="R610" s="17"/>
      <c r="S610" s="17"/>
    </row>
    <row r="611" spans="1:19">
      <c r="A611" s="17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7"/>
      <c r="R611" s="17"/>
      <c r="S611" s="17"/>
    </row>
    <row r="612" spans="1:19">
      <c r="A612" s="17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7"/>
      <c r="R612" s="17"/>
      <c r="S612" s="17"/>
    </row>
    <row r="613" spans="1:19">
      <c r="A613" s="17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7"/>
      <c r="R613" s="17"/>
      <c r="S613" s="17"/>
    </row>
    <row r="614" spans="1:19">
      <c r="A614" s="17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7"/>
      <c r="R614" s="17"/>
      <c r="S614" s="17"/>
    </row>
    <row r="615" spans="1:19">
      <c r="A615" s="17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7"/>
      <c r="R615" s="17"/>
      <c r="S615" s="17"/>
    </row>
    <row r="616" spans="1:19">
      <c r="A616" s="17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7"/>
      <c r="R616" s="17"/>
      <c r="S616" s="17"/>
    </row>
    <row r="617" spans="1:19">
      <c r="A617" s="17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7"/>
      <c r="R617" s="17"/>
      <c r="S617" s="17"/>
    </row>
    <row r="618" spans="1:19">
      <c r="A618" s="17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7"/>
      <c r="R618" s="17"/>
      <c r="S618" s="17"/>
    </row>
    <row r="619" spans="1:19">
      <c r="A619" s="17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7"/>
      <c r="R619" s="17"/>
      <c r="S619" s="17"/>
    </row>
    <row r="620" spans="1:19">
      <c r="A620" s="17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7"/>
      <c r="R620" s="17"/>
      <c r="S620" s="17"/>
    </row>
    <row r="621" spans="1:19">
      <c r="A621" s="17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7"/>
      <c r="R621" s="17"/>
      <c r="S621" s="17"/>
    </row>
    <row r="622" spans="1:19">
      <c r="A622" s="17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7"/>
      <c r="R622" s="17"/>
      <c r="S622" s="17"/>
    </row>
    <row r="623" spans="1:19">
      <c r="A623" s="17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7"/>
      <c r="R623" s="17"/>
      <c r="S623" s="17"/>
    </row>
    <row r="624" spans="1:19">
      <c r="A624" s="17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7"/>
      <c r="R624" s="17"/>
      <c r="S624" s="17"/>
    </row>
    <row r="625" spans="1:19">
      <c r="A625" s="17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7"/>
      <c r="R625" s="17"/>
      <c r="S625" s="17"/>
    </row>
    <row r="626" spans="1:19">
      <c r="A626" s="17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7"/>
      <c r="R626" s="17"/>
      <c r="S626" s="17"/>
    </row>
    <row r="627" spans="1:19">
      <c r="A627" s="17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7"/>
      <c r="R627" s="17"/>
      <c r="S627" s="17"/>
    </row>
    <row r="628" spans="1:19">
      <c r="A628" s="17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7"/>
      <c r="R628" s="17"/>
      <c r="S628" s="17"/>
    </row>
    <row r="629" spans="1:19">
      <c r="A629" s="17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7"/>
      <c r="R629" s="17"/>
      <c r="S629" s="17"/>
    </row>
    <row r="630" spans="1:19">
      <c r="A630" s="17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7"/>
      <c r="R630" s="17"/>
      <c r="S630" s="17"/>
    </row>
    <row r="631" spans="1:19">
      <c r="A631" s="17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7"/>
      <c r="R631" s="17"/>
      <c r="S631" s="17"/>
    </row>
    <row r="632" spans="1:19">
      <c r="A632" s="17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7"/>
      <c r="R632" s="17"/>
      <c r="S632" s="17"/>
    </row>
    <row r="633" spans="1:19">
      <c r="A633" s="17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7"/>
      <c r="R633" s="17"/>
      <c r="S633" s="17"/>
    </row>
    <row r="634" spans="1:19">
      <c r="A634" s="17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7"/>
      <c r="R634" s="17"/>
      <c r="S634" s="17"/>
    </row>
    <row r="635" spans="1:19">
      <c r="A635" s="17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7"/>
      <c r="R635" s="17"/>
      <c r="S635" s="17"/>
    </row>
    <row r="636" spans="1:19">
      <c r="A636" s="17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7"/>
      <c r="R636" s="17"/>
      <c r="S636" s="17"/>
    </row>
    <row r="637" spans="1:19">
      <c r="A637" s="17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7"/>
      <c r="R637" s="17"/>
      <c r="S637" s="17"/>
    </row>
    <row r="638" spans="1:19">
      <c r="A638" s="17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7"/>
      <c r="R638" s="17"/>
      <c r="S638" s="17"/>
    </row>
    <row r="639" spans="1:19">
      <c r="A639" s="17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7"/>
      <c r="R639" s="17"/>
      <c r="S639" s="17"/>
    </row>
    <row r="640" spans="1:19">
      <c r="A640" s="17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7"/>
      <c r="R640" s="17"/>
      <c r="S640" s="17"/>
    </row>
    <row r="641" spans="1:19">
      <c r="A641" s="17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7"/>
      <c r="R641" s="17"/>
      <c r="S641" s="17"/>
    </row>
    <row r="642" spans="1:19">
      <c r="A642" s="17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7"/>
      <c r="R642" s="17"/>
      <c r="S642" s="17"/>
    </row>
    <row r="643" spans="1:19">
      <c r="A643" s="17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7"/>
      <c r="R643" s="17"/>
      <c r="S643" s="17"/>
    </row>
    <row r="644" spans="1:19">
      <c r="A644" s="17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7"/>
      <c r="R644" s="17"/>
      <c r="S644" s="17"/>
    </row>
    <row r="645" spans="1:19">
      <c r="A645" s="17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7"/>
      <c r="R645" s="17"/>
      <c r="S645" s="17"/>
    </row>
    <row r="646" spans="1:19">
      <c r="A646" s="17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7"/>
      <c r="R646" s="17"/>
      <c r="S646" s="17"/>
    </row>
    <row r="647" spans="1:19">
      <c r="A647" s="17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7"/>
      <c r="R647" s="17"/>
      <c r="S647" s="17"/>
    </row>
    <row r="648" spans="1:19">
      <c r="A648" s="17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7"/>
      <c r="R648" s="17"/>
      <c r="S648" s="17"/>
    </row>
    <row r="649" spans="1:19">
      <c r="A649" s="17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7"/>
      <c r="R649" s="17"/>
      <c r="S649" s="17"/>
    </row>
    <row r="650" spans="1:19">
      <c r="A650" s="17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7"/>
      <c r="R650" s="17"/>
      <c r="S650" s="17"/>
    </row>
    <row r="651" spans="1:19">
      <c r="A651" s="17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7"/>
      <c r="R651" s="17"/>
      <c r="S651" s="17"/>
    </row>
    <row r="652" spans="1:19">
      <c r="A652" s="17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7"/>
      <c r="R652" s="17"/>
      <c r="S652" s="17"/>
    </row>
    <row r="653" spans="1:19">
      <c r="A653" s="17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7"/>
      <c r="R653" s="17"/>
      <c r="S653" s="17"/>
    </row>
    <row r="654" spans="1:19">
      <c r="A654" s="17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7"/>
      <c r="R654" s="17"/>
      <c r="S654" s="17"/>
    </row>
    <row r="655" spans="1:19">
      <c r="A655" s="17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7"/>
      <c r="R655" s="17"/>
      <c r="S655" s="17"/>
    </row>
    <row r="656" spans="1:19">
      <c r="A656" s="17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7"/>
      <c r="R656" s="17"/>
      <c r="S656" s="17"/>
    </row>
    <row r="657" spans="1:19">
      <c r="A657" s="17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7"/>
      <c r="R657" s="17"/>
      <c r="S657" s="17"/>
    </row>
    <row r="658" spans="1:19">
      <c r="A658" s="17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7"/>
      <c r="R658" s="17"/>
      <c r="S658" s="17"/>
    </row>
    <row r="659" spans="1:19">
      <c r="A659" s="17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7"/>
      <c r="R659" s="17"/>
      <c r="S659" s="17"/>
    </row>
    <row r="660" spans="1:19">
      <c r="A660" s="17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7"/>
      <c r="R660" s="17"/>
      <c r="S660" s="17"/>
    </row>
    <row r="661" spans="1:19">
      <c r="A661" s="17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7"/>
      <c r="R661" s="17"/>
      <c r="S661" s="17"/>
    </row>
    <row r="662" spans="1:19">
      <c r="A662" s="17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7"/>
      <c r="R662" s="17"/>
      <c r="S662" s="17"/>
    </row>
    <row r="663" spans="1:19">
      <c r="A663" s="17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7"/>
      <c r="R663" s="17"/>
      <c r="S663" s="17"/>
    </row>
    <row r="664" spans="1:19">
      <c r="A664" s="17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7"/>
      <c r="R664" s="17"/>
      <c r="S664" s="17"/>
    </row>
    <row r="665" spans="1:19">
      <c r="A665" s="17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7"/>
      <c r="R665" s="17"/>
      <c r="S665" s="17"/>
    </row>
    <row r="666" spans="1:19">
      <c r="A666" s="17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7"/>
      <c r="R666" s="17"/>
      <c r="S666" s="17"/>
    </row>
    <row r="667" spans="1:19">
      <c r="A667" s="17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7"/>
      <c r="R667" s="17"/>
      <c r="S667" s="17"/>
    </row>
    <row r="668" spans="1:19">
      <c r="A668" s="17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7"/>
      <c r="R668" s="17"/>
      <c r="S668" s="17"/>
    </row>
    <row r="669" spans="1:19">
      <c r="A669" s="17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7"/>
      <c r="R669" s="17"/>
      <c r="S669" s="17"/>
    </row>
    <row r="670" spans="1:19">
      <c r="A670" s="17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7"/>
      <c r="R670" s="17"/>
      <c r="S670" s="17"/>
    </row>
    <row r="671" spans="1:19">
      <c r="A671" s="17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7"/>
      <c r="R671" s="17"/>
      <c r="S671" s="17"/>
    </row>
    <row r="672" spans="1:19">
      <c r="A672" s="17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7"/>
      <c r="R672" s="17"/>
      <c r="S672" s="17"/>
    </row>
    <row r="673" spans="1:19">
      <c r="A673" s="17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7"/>
      <c r="R673" s="17"/>
      <c r="S673" s="17"/>
    </row>
    <row r="674" spans="1:19">
      <c r="A674" s="17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7"/>
      <c r="R674" s="17"/>
      <c r="S674" s="17"/>
    </row>
    <row r="675" spans="1:19">
      <c r="A675" s="17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7"/>
      <c r="R675" s="17"/>
      <c r="S675" s="17"/>
    </row>
    <row r="676" spans="1:19">
      <c r="A676" s="17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7"/>
      <c r="R676" s="17"/>
      <c r="S676" s="17"/>
    </row>
    <row r="677" spans="1:19">
      <c r="A677" s="17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7"/>
      <c r="R677" s="17"/>
      <c r="S677" s="17"/>
    </row>
    <row r="678" spans="1:19">
      <c r="A678" s="17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7"/>
      <c r="R678" s="17"/>
      <c r="S678" s="17"/>
    </row>
    <row r="679" spans="1:19">
      <c r="A679" s="17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7"/>
      <c r="R679" s="17"/>
      <c r="S679" s="17"/>
    </row>
    <row r="680" spans="1:19">
      <c r="A680" s="17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7"/>
      <c r="R680" s="17"/>
      <c r="S680" s="17"/>
    </row>
    <row r="681" spans="1:19">
      <c r="A681" s="17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7"/>
      <c r="R681" s="17"/>
      <c r="S681" s="17"/>
    </row>
    <row r="682" spans="1:19">
      <c r="A682" s="17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7"/>
      <c r="R682" s="17"/>
      <c r="S682" s="17"/>
    </row>
    <row r="683" spans="1:19">
      <c r="A683" s="17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7"/>
      <c r="R683" s="17"/>
      <c r="S683" s="17"/>
    </row>
    <row r="684" spans="1:19">
      <c r="A684" s="17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7"/>
      <c r="R684" s="17"/>
      <c r="S684" s="17"/>
    </row>
    <row r="685" spans="1:19">
      <c r="A685" s="17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7"/>
      <c r="R685" s="17"/>
      <c r="S685" s="17"/>
    </row>
    <row r="686" spans="1:19">
      <c r="A686" s="17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7"/>
      <c r="R686" s="17"/>
      <c r="S686" s="17"/>
    </row>
    <row r="687" spans="1:19">
      <c r="A687" s="17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7"/>
      <c r="R687" s="17"/>
      <c r="S687" s="17"/>
    </row>
    <row r="688" spans="1:19">
      <c r="A688" s="17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7"/>
      <c r="R688" s="17"/>
      <c r="S688" s="17"/>
    </row>
    <row r="689" spans="1:19">
      <c r="A689" s="17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7"/>
      <c r="R689" s="17"/>
      <c r="S689" s="17"/>
    </row>
    <row r="690" spans="1:19">
      <c r="A690" s="17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7"/>
      <c r="R690" s="17"/>
      <c r="S690" s="17"/>
    </row>
    <row r="691" spans="1:19">
      <c r="A691" s="17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7"/>
      <c r="R691" s="17"/>
      <c r="S691" s="17"/>
    </row>
    <row r="692" spans="1:19">
      <c r="A692" s="17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7"/>
      <c r="R692" s="17"/>
      <c r="S692" s="17"/>
    </row>
    <row r="693" spans="1:19">
      <c r="A693" s="17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7"/>
      <c r="R693" s="17"/>
      <c r="S693" s="17"/>
    </row>
    <row r="694" spans="1:19">
      <c r="A694" s="17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7"/>
      <c r="R694" s="17"/>
      <c r="S694" s="17"/>
    </row>
    <row r="695" spans="1:19">
      <c r="A695" s="17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7"/>
      <c r="R695" s="17"/>
      <c r="S695" s="17"/>
    </row>
    <row r="696" spans="1:19">
      <c r="A696" s="17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7"/>
      <c r="R696" s="17"/>
      <c r="S696" s="17"/>
    </row>
    <row r="697" spans="1:19">
      <c r="A697" s="17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7"/>
      <c r="R697" s="17"/>
      <c r="S697" s="17"/>
    </row>
    <row r="698" spans="1:19">
      <c r="A698" s="17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7"/>
      <c r="R698" s="17"/>
      <c r="S698" s="17"/>
    </row>
    <row r="699" spans="1:19">
      <c r="A699" s="17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7"/>
      <c r="R699" s="17"/>
      <c r="S699" s="17"/>
    </row>
    <row r="700" spans="1:19">
      <c r="A700" s="17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7"/>
      <c r="R700" s="17"/>
      <c r="S700" s="17"/>
    </row>
    <row r="701" spans="1:19">
      <c r="A701" s="17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7"/>
      <c r="R701" s="17"/>
      <c r="S701" s="17"/>
    </row>
    <row r="702" spans="1:19">
      <c r="A702" s="17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7"/>
      <c r="R702" s="17"/>
      <c r="S702" s="17"/>
    </row>
    <row r="703" spans="1:19">
      <c r="A703" s="17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7"/>
      <c r="R703" s="17"/>
      <c r="S703" s="17"/>
    </row>
    <row r="704" spans="1:19">
      <c r="A704" s="17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7"/>
      <c r="R704" s="17"/>
      <c r="S704" s="17"/>
    </row>
    <row r="705" spans="1:19">
      <c r="A705" s="17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7"/>
      <c r="R705" s="17"/>
      <c r="S705" s="17"/>
    </row>
    <row r="706" spans="1:19">
      <c r="A706" s="17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7"/>
      <c r="R706" s="17"/>
      <c r="S706" s="17"/>
    </row>
    <row r="707" spans="1:19">
      <c r="A707" s="17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7"/>
      <c r="R707" s="17"/>
      <c r="S707" s="17"/>
    </row>
    <row r="708" spans="1:19">
      <c r="A708" s="17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7"/>
      <c r="R708" s="17"/>
      <c r="S708" s="17"/>
    </row>
    <row r="709" spans="1:19">
      <c r="A709" s="17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7"/>
      <c r="R709" s="17"/>
      <c r="S709" s="17"/>
    </row>
    <row r="710" spans="1:19">
      <c r="A710" s="17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7"/>
      <c r="R710" s="17"/>
      <c r="S710" s="17"/>
    </row>
    <row r="711" spans="1:19">
      <c r="A711" s="17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7"/>
      <c r="R711" s="17"/>
      <c r="S711" s="17"/>
    </row>
    <row r="712" spans="1:19">
      <c r="A712" s="17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7"/>
      <c r="R712" s="17"/>
      <c r="S712" s="17"/>
    </row>
    <row r="713" spans="1:19">
      <c r="A713" s="17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7"/>
      <c r="R713" s="17"/>
      <c r="S713" s="17"/>
    </row>
    <row r="714" spans="1:19">
      <c r="A714" s="17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7"/>
      <c r="R714" s="17"/>
      <c r="S714" s="17"/>
    </row>
    <row r="715" spans="1:19">
      <c r="A715" s="17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7"/>
      <c r="R715" s="17"/>
      <c r="S715" s="17"/>
    </row>
    <row r="716" spans="1:19">
      <c r="A716" s="17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7"/>
      <c r="R716" s="17"/>
      <c r="S716" s="17"/>
    </row>
    <row r="717" spans="1:19">
      <c r="A717" s="17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7"/>
      <c r="R717" s="17"/>
      <c r="S717" s="17"/>
    </row>
    <row r="718" spans="1:19">
      <c r="A718" s="17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7"/>
      <c r="R718" s="17"/>
      <c r="S718" s="17"/>
    </row>
    <row r="719" spans="1:19">
      <c r="A719" s="17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7"/>
      <c r="R719" s="17"/>
      <c r="S719" s="17"/>
    </row>
    <row r="720" spans="1:19">
      <c r="A720" s="17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7"/>
      <c r="R720" s="17"/>
      <c r="S720" s="17"/>
    </row>
    <row r="721" spans="1:19">
      <c r="A721" s="17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7"/>
      <c r="R721" s="17"/>
      <c r="S721" s="17"/>
    </row>
    <row r="722" spans="1:19">
      <c r="A722" s="17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7"/>
      <c r="R722" s="17"/>
      <c r="S722" s="17"/>
    </row>
    <row r="723" spans="1:19">
      <c r="A723" s="17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7"/>
      <c r="R723" s="17"/>
      <c r="S723" s="17"/>
    </row>
    <row r="724" spans="1:19">
      <c r="A724" s="17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7"/>
      <c r="R724" s="17"/>
      <c r="S724" s="17"/>
    </row>
    <row r="725" spans="1:19">
      <c r="A725" s="17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7"/>
      <c r="R725" s="17"/>
      <c r="S725" s="17"/>
    </row>
    <row r="726" spans="1:19">
      <c r="A726" s="17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7"/>
      <c r="R726" s="17"/>
      <c r="S726" s="17"/>
    </row>
    <row r="727" spans="1:19">
      <c r="A727" s="17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7"/>
      <c r="R727" s="17"/>
      <c r="S727" s="17"/>
    </row>
    <row r="728" spans="1:19">
      <c r="A728" s="17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7"/>
      <c r="R728" s="17"/>
      <c r="S728" s="17"/>
    </row>
    <row r="729" spans="1:19">
      <c r="A729" s="17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7"/>
      <c r="R729" s="17"/>
      <c r="S729" s="17"/>
    </row>
    <row r="730" spans="1:19">
      <c r="A730" s="17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7"/>
      <c r="R730" s="17"/>
      <c r="S730" s="17"/>
    </row>
    <row r="731" spans="1:19">
      <c r="A731" s="17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7"/>
      <c r="R731" s="17"/>
      <c r="S731" s="17"/>
    </row>
    <row r="732" spans="1:19">
      <c r="A732" s="17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7"/>
      <c r="R732" s="17"/>
      <c r="S732" s="17"/>
    </row>
    <row r="733" spans="1:19">
      <c r="A733" s="17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7"/>
      <c r="R733" s="17"/>
      <c r="S733" s="17"/>
    </row>
    <row r="734" spans="1:19">
      <c r="A734" s="17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7"/>
      <c r="R734" s="17"/>
      <c r="S734" s="17"/>
    </row>
    <row r="735" spans="1:19">
      <c r="A735" s="17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7"/>
      <c r="R735" s="17"/>
      <c r="S735" s="17"/>
    </row>
    <row r="736" spans="1:19">
      <c r="A736" s="17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7"/>
      <c r="R736" s="17"/>
      <c r="S736" s="17"/>
    </row>
    <row r="737" spans="1:19">
      <c r="A737" s="17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7"/>
      <c r="R737" s="17"/>
      <c r="S737" s="17"/>
    </row>
    <row r="738" spans="1:19">
      <c r="A738" s="17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7"/>
      <c r="R738" s="17"/>
      <c r="S738" s="17"/>
    </row>
    <row r="739" spans="1:19">
      <c r="A739" s="17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7"/>
      <c r="R739" s="17"/>
      <c r="S739" s="17"/>
    </row>
    <row r="740" spans="1:19">
      <c r="A740" s="17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7"/>
      <c r="R740" s="17"/>
      <c r="S740" s="17"/>
    </row>
    <row r="741" spans="1:19">
      <c r="A741" s="17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7"/>
      <c r="R741" s="17"/>
      <c r="S741" s="17"/>
    </row>
    <row r="742" spans="1:19">
      <c r="A742" s="17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7"/>
      <c r="R742" s="17"/>
      <c r="S742" s="17"/>
    </row>
    <row r="743" spans="1:19">
      <c r="A743" s="17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7"/>
      <c r="R743" s="17"/>
      <c r="S743" s="17"/>
    </row>
    <row r="744" spans="1:19">
      <c r="A744" s="17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7"/>
      <c r="R744" s="17"/>
      <c r="S744" s="17"/>
    </row>
    <row r="745" spans="1:19">
      <c r="A745" s="17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7"/>
      <c r="R745" s="17"/>
      <c r="S745" s="17"/>
    </row>
    <row r="746" spans="1:19">
      <c r="A746" s="17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7"/>
      <c r="R746" s="17"/>
      <c r="S746" s="17"/>
    </row>
    <row r="747" spans="1:19">
      <c r="A747" s="17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7"/>
      <c r="R747" s="17"/>
      <c r="S747" s="17"/>
    </row>
    <row r="748" spans="1:19">
      <c r="A748" s="17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7"/>
      <c r="R748" s="17"/>
      <c r="S748" s="17"/>
    </row>
    <row r="749" spans="1:19">
      <c r="A749" s="17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7"/>
      <c r="R749" s="17"/>
      <c r="S749" s="17"/>
    </row>
    <row r="750" spans="1:19">
      <c r="A750" s="17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7"/>
      <c r="R750" s="17"/>
      <c r="S750" s="17"/>
    </row>
    <row r="751" spans="1:19">
      <c r="A751" s="17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7"/>
      <c r="R751" s="17"/>
      <c r="S751" s="17"/>
    </row>
    <row r="752" spans="1:19">
      <c r="A752" s="17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7"/>
      <c r="R752" s="17"/>
      <c r="S752" s="17"/>
    </row>
    <row r="753" spans="1:19">
      <c r="A753" s="17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7"/>
      <c r="R753" s="17"/>
      <c r="S753" s="17"/>
    </row>
    <row r="754" spans="1:19">
      <c r="A754" s="17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7"/>
      <c r="R754" s="17"/>
      <c r="S754" s="17"/>
    </row>
    <row r="755" spans="1:19">
      <c r="A755" s="17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7"/>
      <c r="R755" s="17"/>
      <c r="S755" s="17"/>
    </row>
    <row r="756" spans="1:19">
      <c r="A756" s="17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7"/>
      <c r="R756" s="17"/>
      <c r="S756" s="17"/>
    </row>
    <row r="757" spans="1:19">
      <c r="A757" s="17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7"/>
      <c r="R757" s="17"/>
      <c r="S757" s="17"/>
    </row>
    <row r="758" spans="1:19">
      <c r="A758" s="17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7"/>
      <c r="R758" s="17"/>
      <c r="S758" s="17"/>
    </row>
    <row r="759" spans="1:19">
      <c r="A759" s="17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7"/>
      <c r="R759" s="17"/>
      <c r="S759" s="17"/>
    </row>
    <row r="760" spans="1:19">
      <c r="A760" s="17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7"/>
      <c r="R760" s="17"/>
      <c r="S760" s="17"/>
    </row>
    <row r="761" spans="1:19">
      <c r="A761" s="17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7"/>
      <c r="R761" s="17"/>
      <c r="S761" s="17"/>
    </row>
    <row r="762" spans="1:19">
      <c r="A762" s="17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7"/>
      <c r="R762" s="17"/>
      <c r="S762" s="17"/>
    </row>
    <row r="763" spans="1:19">
      <c r="A763" s="17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7"/>
      <c r="R763" s="17"/>
      <c r="S763" s="17"/>
    </row>
    <row r="764" spans="1:19">
      <c r="A764" s="17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7"/>
      <c r="R764" s="17"/>
      <c r="S764" s="17"/>
    </row>
    <row r="765" spans="1:19">
      <c r="A765" s="17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7"/>
      <c r="R765" s="17"/>
      <c r="S765" s="17"/>
    </row>
    <row r="766" spans="1:19">
      <c r="A766" s="17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7"/>
      <c r="R766" s="17"/>
      <c r="S766" s="17"/>
    </row>
    <row r="767" spans="1:19">
      <c r="A767" s="17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7"/>
      <c r="R767" s="17"/>
      <c r="S767" s="17"/>
    </row>
    <row r="768" spans="1:19">
      <c r="A768" s="17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7"/>
      <c r="R768" s="17"/>
      <c r="S768" s="17"/>
    </row>
    <row r="769" spans="1:19">
      <c r="A769" s="17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7"/>
      <c r="R769" s="17"/>
      <c r="S769" s="17"/>
    </row>
    <row r="770" spans="1:19">
      <c r="A770" s="17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7"/>
      <c r="R770" s="17"/>
      <c r="S770" s="17"/>
    </row>
    <row r="771" spans="1:19">
      <c r="A771" s="17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7"/>
      <c r="R771" s="17"/>
      <c r="S771" s="17"/>
    </row>
    <row r="772" spans="1:19">
      <c r="A772" s="17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7"/>
      <c r="R772" s="17"/>
      <c r="S772" s="17"/>
    </row>
    <row r="773" spans="1:19">
      <c r="A773" s="17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7"/>
      <c r="R773" s="17"/>
      <c r="S773" s="17"/>
    </row>
    <row r="774" spans="1:19">
      <c r="A774" s="17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7"/>
      <c r="R774" s="17"/>
      <c r="S774" s="17"/>
    </row>
    <row r="775" spans="1:19">
      <c r="A775" s="17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7"/>
      <c r="R775" s="17"/>
      <c r="S775" s="17"/>
    </row>
    <row r="776" spans="1:19">
      <c r="A776" s="17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7"/>
      <c r="R776" s="17"/>
      <c r="S776" s="17"/>
    </row>
    <row r="777" spans="1:19">
      <c r="A777" s="17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7"/>
      <c r="R777" s="17"/>
      <c r="S777" s="17"/>
    </row>
    <row r="778" spans="1:19">
      <c r="A778" s="17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7"/>
      <c r="R778" s="17"/>
      <c r="S778" s="17"/>
    </row>
    <row r="779" spans="1:19">
      <c r="A779" s="17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7"/>
      <c r="R779" s="17"/>
      <c r="S779" s="17"/>
    </row>
    <row r="780" spans="1:19">
      <c r="A780" s="17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7"/>
      <c r="R780" s="17"/>
      <c r="S780" s="17"/>
    </row>
    <row r="781" spans="1:19">
      <c r="A781" s="17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7"/>
      <c r="R781" s="17"/>
      <c r="S781" s="17"/>
    </row>
    <row r="782" spans="1:19">
      <c r="A782" s="17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7"/>
      <c r="R782" s="17"/>
      <c r="S782" s="17"/>
    </row>
    <row r="783" spans="1:19">
      <c r="A783" s="17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7"/>
      <c r="R783" s="17"/>
      <c r="S783" s="17"/>
    </row>
    <row r="784" spans="1:19">
      <c r="A784" s="17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7"/>
      <c r="R784" s="17"/>
      <c r="S784" s="17"/>
    </row>
    <row r="785" spans="1:19">
      <c r="A785" s="17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7"/>
      <c r="R785" s="17"/>
      <c r="S785" s="17"/>
    </row>
    <row r="786" spans="1:19">
      <c r="A786" s="17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7"/>
      <c r="R786" s="17"/>
      <c r="S786" s="17"/>
    </row>
    <row r="787" spans="1:19">
      <c r="A787" s="17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7"/>
      <c r="R787" s="17"/>
      <c r="S787" s="17"/>
    </row>
    <row r="788" spans="1:19">
      <c r="A788" s="17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7"/>
      <c r="R788" s="17"/>
      <c r="S788" s="17"/>
    </row>
    <row r="789" spans="1:19">
      <c r="A789" s="17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7"/>
      <c r="R789" s="17"/>
      <c r="S789" s="17"/>
    </row>
    <row r="790" spans="1:19">
      <c r="A790" s="17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7"/>
      <c r="R790" s="17"/>
      <c r="S790" s="17"/>
    </row>
    <row r="791" spans="1:19">
      <c r="A791" s="17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7"/>
      <c r="R791" s="17"/>
      <c r="S791" s="17"/>
    </row>
    <row r="792" spans="1:19">
      <c r="A792" s="17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7"/>
      <c r="R792" s="17"/>
      <c r="S792" s="17"/>
    </row>
    <row r="793" spans="1:19">
      <c r="A793" s="17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7"/>
      <c r="R793" s="17"/>
      <c r="S793" s="17"/>
    </row>
    <row r="794" spans="1:19">
      <c r="A794" s="17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7"/>
      <c r="R794" s="17"/>
      <c r="S794" s="17"/>
    </row>
    <row r="795" spans="1:19">
      <c r="A795" s="17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7"/>
      <c r="R795" s="17"/>
      <c r="S795" s="17"/>
    </row>
    <row r="796" spans="1:19">
      <c r="A796" s="17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7"/>
      <c r="R796" s="17"/>
      <c r="S796" s="17"/>
    </row>
    <row r="797" spans="1:19">
      <c r="A797" s="17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7"/>
      <c r="R797" s="17"/>
      <c r="S797" s="17"/>
    </row>
    <row r="798" spans="1:19">
      <c r="A798" s="17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7"/>
      <c r="R798" s="17"/>
      <c r="S798" s="17"/>
    </row>
    <row r="799" spans="1:19">
      <c r="A799" s="17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7"/>
      <c r="R799" s="17"/>
      <c r="S799" s="17"/>
    </row>
    <row r="800" spans="1:19">
      <c r="A800" s="17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7"/>
      <c r="R800" s="17"/>
      <c r="S800" s="17"/>
    </row>
    <row r="801" spans="1:19">
      <c r="A801" s="17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7"/>
      <c r="R801" s="17"/>
      <c r="S801" s="17"/>
    </row>
    <row r="802" spans="1:19">
      <c r="A802" s="17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7"/>
      <c r="R802" s="17"/>
      <c r="S802" s="17"/>
    </row>
    <row r="803" spans="1:19">
      <c r="A803" s="17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7"/>
      <c r="R803" s="17"/>
      <c r="S803" s="17"/>
    </row>
    <row r="804" spans="1:19">
      <c r="A804" s="17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7"/>
      <c r="R804" s="17"/>
      <c r="S804" s="17"/>
    </row>
    <row r="805" spans="1:19">
      <c r="A805" s="17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7"/>
      <c r="R805" s="17"/>
      <c r="S805" s="17"/>
    </row>
    <row r="806" spans="1:19">
      <c r="A806" s="17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7"/>
      <c r="R806" s="17"/>
      <c r="S806" s="17"/>
    </row>
    <row r="807" spans="1:19">
      <c r="A807" s="17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7"/>
      <c r="R807" s="17"/>
      <c r="S807" s="17"/>
    </row>
    <row r="808" spans="1:19">
      <c r="A808" s="17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7"/>
      <c r="R808" s="17"/>
      <c r="S808" s="17"/>
    </row>
    <row r="809" spans="1:19">
      <c r="A809" s="17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7"/>
      <c r="R809" s="17"/>
      <c r="S809" s="17"/>
    </row>
    <row r="810" spans="1:19">
      <c r="A810" s="17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7"/>
      <c r="R810" s="17"/>
      <c r="S810" s="17"/>
    </row>
    <row r="811" spans="1:19">
      <c r="A811" s="17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7"/>
      <c r="R811" s="17"/>
      <c r="S811" s="17"/>
    </row>
    <row r="812" spans="1:19">
      <c r="A812" s="17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7"/>
      <c r="R812" s="17"/>
      <c r="S812" s="17"/>
    </row>
    <row r="813" spans="1:19">
      <c r="A813" s="17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7"/>
      <c r="R813" s="17"/>
      <c r="S813" s="17"/>
    </row>
    <row r="814" spans="1:19">
      <c r="A814" s="17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7"/>
      <c r="R814" s="17"/>
      <c r="S814" s="17"/>
    </row>
    <row r="815" spans="1:19">
      <c r="A815" s="17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7"/>
      <c r="R815" s="17"/>
      <c r="S815" s="17"/>
    </row>
    <row r="816" spans="1:19">
      <c r="A816" s="17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7"/>
      <c r="R816" s="17"/>
      <c r="S816" s="17"/>
    </row>
    <row r="817" spans="1:19">
      <c r="A817" s="17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7"/>
      <c r="R817" s="17"/>
      <c r="S817" s="17"/>
    </row>
    <row r="818" spans="1:19">
      <c r="A818" s="17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7"/>
      <c r="R818" s="17"/>
      <c r="S818" s="17"/>
    </row>
    <row r="819" spans="1:19">
      <c r="A819" s="17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7"/>
      <c r="R819" s="17"/>
      <c r="S819" s="17"/>
    </row>
    <row r="820" spans="1:19">
      <c r="A820" s="17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7"/>
      <c r="R820" s="17"/>
      <c r="S820" s="17"/>
    </row>
    <row r="821" spans="1:19">
      <c r="A821" s="17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7"/>
      <c r="R821" s="17"/>
      <c r="S821" s="17"/>
    </row>
    <row r="822" spans="1:19">
      <c r="A822" s="17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7"/>
      <c r="R822" s="17"/>
      <c r="S822" s="17"/>
    </row>
    <row r="823" spans="1:19">
      <c r="A823" s="17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7"/>
      <c r="R823" s="17"/>
      <c r="S823" s="17"/>
    </row>
    <row r="824" spans="1:19">
      <c r="A824" s="17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7"/>
      <c r="R824" s="17"/>
      <c r="S824" s="17"/>
    </row>
    <row r="825" spans="1:19">
      <c r="A825" s="17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7"/>
      <c r="R825" s="17"/>
      <c r="S825" s="17"/>
    </row>
    <row r="826" spans="1:19">
      <c r="A826" s="17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7"/>
      <c r="R826" s="17"/>
      <c r="S826" s="17"/>
    </row>
    <row r="827" spans="1:19">
      <c r="A827" s="17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7"/>
      <c r="R827" s="17"/>
      <c r="S827" s="17"/>
    </row>
    <row r="828" spans="1:19">
      <c r="A828" s="17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7"/>
      <c r="R828" s="17"/>
      <c r="S828" s="17"/>
    </row>
    <row r="829" spans="1:19">
      <c r="A829" s="17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7"/>
      <c r="R829" s="17"/>
      <c r="S829" s="17"/>
    </row>
    <row r="830" spans="1:19">
      <c r="A830" s="17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7"/>
      <c r="R830" s="17"/>
      <c r="S830" s="17"/>
    </row>
    <row r="831" spans="1:19">
      <c r="A831" s="17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7"/>
      <c r="R831" s="17"/>
      <c r="S831" s="17"/>
    </row>
    <row r="832" spans="1:19">
      <c r="A832" s="17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7"/>
      <c r="R832" s="17"/>
      <c r="S832" s="17"/>
    </row>
    <row r="833" spans="1:19">
      <c r="A833" s="17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7"/>
      <c r="R833" s="17"/>
      <c r="S833" s="17"/>
    </row>
    <row r="834" spans="1:19">
      <c r="A834" s="17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7"/>
      <c r="R834" s="17"/>
      <c r="S834" s="17"/>
    </row>
    <row r="835" spans="1:19">
      <c r="A835" s="17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7"/>
      <c r="R835" s="17"/>
      <c r="S835" s="17"/>
    </row>
    <row r="836" spans="1:19">
      <c r="A836" s="17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7"/>
      <c r="R836" s="17"/>
      <c r="S836" s="17"/>
    </row>
    <row r="837" spans="1:19">
      <c r="A837" s="17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7"/>
      <c r="R837" s="17"/>
      <c r="S837" s="17"/>
    </row>
    <row r="838" spans="1:19">
      <c r="A838" s="17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7"/>
      <c r="R838" s="17"/>
      <c r="S838" s="17"/>
    </row>
    <row r="839" spans="1:19">
      <c r="A839" s="17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7"/>
      <c r="R839" s="17"/>
      <c r="S839" s="17"/>
    </row>
    <row r="840" spans="1:19">
      <c r="A840" s="17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7"/>
      <c r="R840" s="17"/>
      <c r="S840" s="17"/>
    </row>
    <row r="841" spans="1:19">
      <c r="A841" s="17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7"/>
      <c r="R841" s="17"/>
      <c r="S841" s="17"/>
    </row>
    <row r="842" spans="1:19">
      <c r="A842" s="17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7"/>
      <c r="R842" s="17"/>
      <c r="S842" s="17"/>
    </row>
    <row r="843" spans="1:19">
      <c r="A843" s="17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7"/>
      <c r="R843" s="17"/>
      <c r="S843" s="17"/>
    </row>
    <row r="844" spans="1:19">
      <c r="A844" s="17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7"/>
      <c r="R844" s="17"/>
      <c r="S844" s="17"/>
    </row>
    <row r="845" spans="1:19">
      <c r="A845" s="17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7"/>
      <c r="R845" s="17"/>
      <c r="S845" s="17"/>
    </row>
    <row r="846" spans="1:19">
      <c r="A846" s="17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7"/>
      <c r="R846" s="17"/>
      <c r="S846" s="17"/>
    </row>
    <row r="847" spans="1:19">
      <c r="A847" s="17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7"/>
      <c r="R847" s="17"/>
      <c r="S847" s="17"/>
    </row>
    <row r="848" spans="1:19">
      <c r="A848" s="17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7"/>
      <c r="R848" s="17"/>
      <c r="S848" s="17"/>
    </row>
    <row r="849" spans="1:19">
      <c r="A849" s="17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7"/>
      <c r="R849" s="17"/>
      <c r="S849" s="17"/>
    </row>
    <row r="850" spans="1:19">
      <c r="A850" s="17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7"/>
      <c r="R850" s="17"/>
      <c r="S850" s="17"/>
    </row>
    <row r="851" spans="1:19">
      <c r="A851" s="17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7"/>
      <c r="R851" s="17"/>
      <c r="S851" s="17"/>
    </row>
    <row r="852" spans="1:19">
      <c r="A852" s="17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7"/>
      <c r="R852" s="17"/>
      <c r="S852" s="17"/>
    </row>
    <row r="853" spans="1:19">
      <c r="A853" s="17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7"/>
      <c r="R853" s="17"/>
      <c r="S853" s="17"/>
    </row>
    <row r="854" spans="1:19">
      <c r="A854" s="17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7"/>
      <c r="R854" s="17"/>
      <c r="S854" s="17"/>
    </row>
    <row r="855" spans="1:19">
      <c r="A855" s="17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7"/>
      <c r="R855" s="17"/>
      <c r="S855" s="17"/>
    </row>
    <row r="856" spans="1:19">
      <c r="A856" s="17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7"/>
      <c r="R856" s="17"/>
      <c r="S856" s="17"/>
    </row>
    <row r="857" spans="1:19">
      <c r="A857" s="17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7"/>
      <c r="R857" s="17"/>
      <c r="S857" s="17"/>
    </row>
    <row r="858" spans="1:19">
      <c r="A858" s="17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7"/>
      <c r="R858" s="17"/>
      <c r="S858" s="17"/>
    </row>
    <row r="859" spans="1:19">
      <c r="A859" s="17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7"/>
      <c r="R859" s="17"/>
      <c r="S859" s="17"/>
    </row>
    <row r="860" spans="1:19">
      <c r="A860" s="17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7"/>
      <c r="R860" s="17"/>
      <c r="S860" s="17"/>
    </row>
    <row r="861" spans="1:19">
      <c r="A861" s="17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7"/>
      <c r="R861" s="17"/>
      <c r="S861" s="17"/>
    </row>
    <row r="862" spans="1:19">
      <c r="A862" s="17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7"/>
      <c r="R862" s="17"/>
      <c r="S862" s="17"/>
    </row>
    <row r="863" spans="1:19">
      <c r="A863" s="17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7"/>
      <c r="R863" s="17"/>
      <c r="S863" s="17"/>
    </row>
    <row r="864" spans="1:19">
      <c r="A864" s="17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7"/>
      <c r="R864" s="17"/>
      <c r="S864" s="17"/>
    </row>
    <row r="865" spans="1:19">
      <c r="A865" s="17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7"/>
      <c r="R865" s="17"/>
      <c r="S865" s="17"/>
    </row>
    <row r="866" spans="1:19">
      <c r="A866" s="17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7"/>
      <c r="R866" s="17"/>
      <c r="S866" s="17"/>
    </row>
    <row r="867" spans="1:19">
      <c r="A867" s="17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7"/>
      <c r="R867" s="17"/>
      <c r="S867" s="17"/>
    </row>
    <row r="868" spans="1:19">
      <c r="A868" s="17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7"/>
      <c r="R868" s="17"/>
      <c r="S868" s="17"/>
    </row>
    <row r="869" spans="1:19">
      <c r="A869" s="17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7"/>
      <c r="R869" s="17"/>
      <c r="S869" s="17"/>
    </row>
    <row r="870" spans="1:19">
      <c r="A870" s="17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7"/>
      <c r="R870" s="17"/>
      <c r="S870" s="17"/>
    </row>
    <row r="871" spans="1:19">
      <c r="A871" s="17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7"/>
      <c r="R871" s="17"/>
      <c r="S871" s="17"/>
    </row>
    <row r="872" spans="1:19">
      <c r="A872" s="17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7"/>
      <c r="R872" s="17"/>
      <c r="S872" s="17"/>
    </row>
    <row r="873" spans="1:19">
      <c r="A873" s="17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7"/>
      <c r="R873" s="17"/>
      <c r="S873" s="17"/>
    </row>
    <row r="874" spans="1:19">
      <c r="A874" s="17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7"/>
      <c r="R874" s="17"/>
      <c r="S874" s="17"/>
    </row>
    <row r="875" spans="1:19">
      <c r="A875" s="17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7"/>
      <c r="R875" s="17"/>
      <c r="S875" s="17"/>
    </row>
    <row r="876" spans="1:19">
      <c r="A876" s="17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7"/>
      <c r="R876" s="17"/>
      <c r="S876" s="17"/>
    </row>
    <row r="877" spans="1:19">
      <c r="A877" s="17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7"/>
      <c r="R877" s="17"/>
      <c r="S877" s="17"/>
    </row>
    <row r="878" spans="1:19">
      <c r="A878" s="17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7"/>
      <c r="R878" s="17"/>
      <c r="S878" s="17"/>
    </row>
    <row r="879" spans="1:19">
      <c r="A879" s="17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7"/>
      <c r="R879" s="17"/>
      <c r="S879" s="17"/>
    </row>
    <row r="880" spans="1:19">
      <c r="A880" s="17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7"/>
      <c r="R880" s="17"/>
      <c r="S880" s="17"/>
    </row>
    <row r="881" spans="1:19">
      <c r="A881" s="17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7"/>
      <c r="R881" s="17"/>
      <c r="S881" s="17"/>
    </row>
    <row r="882" spans="1:19">
      <c r="A882" s="17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7"/>
      <c r="R882" s="17"/>
      <c r="S882" s="17"/>
    </row>
    <row r="883" spans="1:19">
      <c r="A883" s="17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7"/>
      <c r="R883" s="17"/>
      <c r="S883" s="17"/>
    </row>
    <row r="884" spans="1:19">
      <c r="A884" s="17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7"/>
      <c r="R884" s="17"/>
      <c r="S884" s="17"/>
    </row>
    <row r="885" spans="1:19">
      <c r="A885" s="17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7"/>
      <c r="R885" s="17"/>
      <c r="S885" s="17"/>
    </row>
    <row r="886" spans="1:19">
      <c r="A886" s="17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7"/>
      <c r="R886" s="17"/>
      <c r="S886" s="17"/>
    </row>
    <row r="887" spans="1:19">
      <c r="A887" s="17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7"/>
      <c r="R887" s="17"/>
      <c r="S887" s="17"/>
    </row>
    <row r="888" spans="1:19">
      <c r="A888" s="17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7"/>
      <c r="R888" s="17"/>
      <c r="S888" s="17"/>
    </row>
    <row r="889" spans="1:19">
      <c r="A889" s="17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7"/>
      <c r="R889" s="17"/>
      <c r="S889" s="17"/>
    </row>
    <row r="890" spans="1:19">
      <c r="A890" s="17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7"/>
      <c r="R890" s="17"/>
      <c r="S890" s="17"/>
    </row>
    <row r="891" spans="1:19">
      <c r="A891" s="17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7"/>
      <c r="R891" s="17"/>
      <c r="S891" s="17"/>
    </row>
    <row r="892" spans="1:19">
      <c r="A892" s="17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7"/>
      <c r="R892" s="17"/>
      <c r="S892" s="17"/>
    </row>
    <row r="893" spans="1:19">
      <c r="A893" s="17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7"/>
      <c r="R893" s="17"/>
      <c r="S893" s="17"/>
    </row>
    <row r="894" spans="1:19">
      <c r="A894" s="17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7"/>
      <c r="R894" s="17"/>
      <c r="S894" s="17"/>
    </row>
    <row r="895" spans="1:19">
      <c r="A895" s="17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7"/>
      <c r="R895" s="17"/>
      <c r="S895" s="17"/>
    </row>
    <row r="896" spans="1:19">
      <c r="A896" s="17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7"/>
      <c r="R896" s="17"/>
      <c r="S896" s="17"/>
    </row>
    <row r="897" spans="1:19">
      <c r="A897" s="17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7"/>
      <c r="R897" s="17"/>
      <c r="S897" s="17"/>
    </row>
    <row r="898" spans="1:19">
      <c r="A898" s="17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7"/>
      <c r="R898" s="17"/>
      <c r="S898" s="17"/>
    </row>
    <row r="899" spans="1:19">
      <c r="A899" s="17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7"/>
      <c r="R899" s="17"/>
      <c r="S899" s="17"/>
    </row>
    <row r="900" spans="1:19">
      <c r="A900" s="17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7"/>
      <c r="R900" s="17"/>
      <c r="S900" s="17"/>
    </row>
    <row r="901" spans="1:19">
      <c r="A901" s="17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7"/>
      <c r="R901" s="17"/>
      <c r="S901" s="17"/>
    </row>
    <row r="902" spans="1:19">
      <c r="A902" s="17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7"/>
      <c r="R902" s="17"/>
      <c r="S902" s="17"/>
    </row>
    <row r="903" spans="1:19">
      <c r="A903" s="17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7"/>
      <c r="R903" s="17"/>
      <c r="S903" s="17"/>
    </row>
    <row r="904" spans="1:19">
      <c r="A904" s="17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7"/>
      <c r="R904" s="17"/>
      <c r="S904" s="17"/>
    </row>
    <row r="905" spans="1:19">
      <c r="A905" s="17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7"/>
      <c r="R905" s="17"/>
      <c r="S905" s="17"/>
    </row>
    <row r="906" spans="1:19">
      <c r="A906" s="17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7"/>
      <c r="R906" s="17"/>
      <c r="S906" s="17"/>
    </row>
    <row r="907" spans="1:19">
      <c r="A907" s="17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7"/>
      <c r="R907" s="17"/>
      <c r="S907" s="17"/>
    </row>
    <row r="908" spans="1:19">
      <c r="A908" s="17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7"/>
      <c r="R908" s="17"/>
      <c r="S908" s="17"/>
    </row>
    <row r="909" spans="1:19">
      <c r="A909" s="17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7"/>
      <c r="R909" s="17"/>
      <c r="S909" s="17"/>
    </row>
    <row r="910" spans="1:19">
      <c r="A910" s="17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7"/>
      <c r="R910" s="17"/>
      <c r="S910" s="17"/>
    </row>
    <row r="911" spans="1:19">
      <c r="A911" s="17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7"/>
      <c r="R911" s="17"/>
      <c r="S911" s="17"/>
    </row>
    <row r="912" spans="1:19">
      <c r="A912" s="17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7"/>
      <c r="R912" s="17"/>
      <c r="S912" s="17"/>
    </row>
    <row r="913" spans="1:19">
      <c r="A913" s="17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7"/>
      <c r="R913" s="17"/>
      <c r="S913" s="17"/>
    </row>
    <row r="914" spans="1:19">
      <c r="A914" s="17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7"/>
      <c r="R914" s="17"/>
      <c r="S914" s="17"/>
    </row>
    <row r="915" spans="1:19">
      <c r="A915" s="17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7"/>
      <c r="R915" s="17"/>
      <c r="S915" s="17"/>
    </row>
    <row r="916" spans="1:19">
      <c r="A916" s="17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7"/>
      <c r="R916" s="17"/>
      <c r="S916" s="17"/>
    </row>
    <row r="917" spans="1:19">
      <c r="A917" s="17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7"/>
      <c r="R917" s="17"/>
      <c r="S917" s="17"/>
    </row>
    <row r="918" spans="1:19">
      <c r="A918" s="17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7"/>
      <c r="R918" s="17"/>
      <c r="S918" s="17"/>
    </row>
    <row r="919" spans="1:19">
      <c r="A919" s="17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7"/>
      <c r="R919" s="17"/>
      <c r="S919" s="17"/>
    </row>
    <row r="920" spans="1:19">
      <c r="A920" s="17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7"/>
      <c r="R920" s="17"/>
      <c r="S920" s="17"/>
    </row>
    <row r="921" spans="1:19">
      <c r="A921" s="17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7"/>
      <c r="R921" s="17"/>
      <c r="S921" s="17"/>
    </row>
    <row r="922" spans="1:19">
      <c r="A922" s="17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7"/>
      <c r="R922" s="17"/>
      <c r="S922" s="17"/>
    </row>
    <row r="923" spans="1:19">
      <c r="A923" s="17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7"/>
      <c r="R923" s="17"/>
      <c r="S923" s="17"/>
    </row>
    <row r="924" spans="1:19">
      <c r="A924" s="17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7"/>
      <c r="R924" s="17"/>
      <c r="S924" s="17"/>
    </row>
    <row r="925" spans="1:19">
      <c r="A925" s="17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7"/>
      <c r="R925" s="17"/>
      <c r="S925" s="17"/>
    </row>
    <row r="926" spans="1:19">
      <c r="A926" s="17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7"/>
      <c r="R926" s="17"/>
      <c r="S926" s="17"/>
    </row>
    <row r="927" spans="1:19">
      <c r="A927" s="17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7"/>
      <c r="R927" s="17"/>
      <c r="S927" s="17"/>
    </row>
    <row r="928" spans="1:19">
      <c r="A928" s="17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7"/>
      <c r="R928" s="17"/>
      <c r="S928" s="17"/>
    </row>
    <row r="929" spans="1:19">
      <c r="A929" s="17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7"/>
      <c r="R929" s="17"/>
      <c r="S929" s="17"/>
    </row>
    <row r="930" spans="1:19">
      <c r="A930" s="17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7"/>
      <c r="R930" s="17"/>
      <c r="S930" s="17"/>
    </row>
    <row r="931" spans="1:19">
      <c r="A931" s="17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7"/>
      <c r="R931" s="17"/>
      <c r="S931" s="17"/>
    </row>
    <row r="932" spans="1:19">
      <c r="A932" s="17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7"/>
      <c r="R932" s="17"/>
      <c r="S932" s="17"/>
    </row>
    <row r="933" spans="1:19">
      <c r="A933" s="17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7"/>
      <c r="R933" s="17"/>
      <c r="S933" s="17"/>
    </row>
    <row r="934" spans="1:19">
      <c r="A934" s="17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7"/>
      <c r="R934" s="17"/>
      <c r="S934" s="17"/>
    </row>
    <row r="935" spans="1:19">
      <c r="A935" s="17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7"/>
      <c r="R935" s="17"/>
      <c r="S935" s="17"/>
    </row>
    <row r="936" spans="1:19">
      <c r="A936" s="17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7"/>
      <c r="R936" s="17"/>
      <c r="S936" s="17"/>
    </row>
    <row r="937" spans="1:19">
      <c r="A937" s="17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7"/>
      <c r="R937" s="17"/>
      <c r="S937" s="17"/>
    </row>
    <row r="938" spans="1:19">
      <c r="A938" s="17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7"/>
      <c r="R938" s="17"/>
      <c r="S938" s="17"/>
    </row>
    <row r="939" spans="1:19">
      <c r="A939" s="17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7"/>
      <c r="R939" s="17"/>
      <c r="S939" s="17"/>
    </row>
    <row r="940" spans="1:19">
      <c r="A940" s="17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7"/>
      <c r="R940" s="17"/>
      <c r="S940" s="17"/>
    </row>
    <row r="941" spans="1:19">
      <c r="A941" s="17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7"/>
      <c r="R941" s="17"/>
      <c r="S941" s="17"/>
    </row>
    <row r="942" spans="1:19">
      <c r="A942" s="17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7"/>
      <c r="R942" s="17"/>
      <c r="S942" s="17"/>
    </row>
    <row r="943" spans="1:19">
      <c r="A943" s="17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7"/>
      <c r="R943" s="17"/>
      <c r="S943" s="17"/>
    </row>
    <row r="944" spans="1:19">
      <c r="A944" s="17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7"/>
      <c r="R944" s="17"/>
      <c r="S944" s="17"/>
    </row>
    <row r="945" spans="1:19">
      <c r="A945" s="17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7"/>
      <c r="R945" s="17"/>
      <c r="S945" s="17"/>
    </row>
    <row r="946" spans="1:19">
      <c r="A946" s="17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7"/>
      <c r="R946" s="17"/>
      <c r="S946" s="17"/>
    </row>
    <row r="947" spans="1:19">
      <c r="A947" s="17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7"/>
      <c r="R947" s="17"/>
      <c r="S947" s="17"/>
    </row>
    <row r="948" spans="1:19">
      <c r="A948" s="17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7"/>
      <c r="R948" s="17"/>
      <c r="S948" s="17"/>
    </row>
    <row r="949" spans="1:19">
      <c r="A949" s="17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7"/>
      <c r="R949" s="17"/>
      <c r="S949" s="17"/>
    </row>
    <row r="950" spans="1:19">
      <c r="A950" s="17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7"/>
      <c r="R950" s="17"/>
      <c r="S950" s="17"/>
    </row>
    <row r="951" spans="1:19">
      <c r="A951" s="17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7"/>
      <c r="R951" s="17"/>
      <c r="S951" s="17"/>
    </row>
    <row r="952" spans="1:19">
      <c r="A952" s="17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7"/>
      <c r="R952" s="17"/>
      <c r="S952" s="17"/>
    </row>
    <row r="953" spans="1:19">
      <c r="A953" s="17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7"/>
      <c r="R953" s="17"/>
      <c r="S953" s="17"/>
    </row>
    <row r="954" spans="1:19">
      <c r="A954" s="17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7"/>
      <c r="R954" s="17"/>
      <c r="S954" s="17"/>
    </row>
    <row r="955" spans="1:19">
      <c r="A955" s="17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7"/>
      <c r="R955" s="17"/>
      <c r="S955" s="17"/>
    </row>
    <row r="956" spans="1:19">
      <c r="A956" s="17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7"/>
      <c r="R956" s="17"/>
      <c r="S956" s="17"/>
    </row>
    <row r="957" spans="1:19">
      <c r="A957" s="17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7"/>
      <c r="R957" s="17"/>
      <c r="S957" s="17"/>
    </row>
    <row r="958" spans="1:19">
      <c r="A958" s="17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7"/>
      <c r="R958" s="17"/>
      <c r="S958" s="17"/>
    </row>
    <row r="959" spans="1:19">
      <c r="A959" s="17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7"/>
      <c r="R959" s="17"/>
      <c r="S959" s="17"/>
    </row>
    <row r="960" spans="1:19">
      <c r="A960" s="17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7"/>
      <c r="R960" s="17"/>
      <c r="S960" s="17"/>
    </row>
    <row r="961" spans="1:19">
      <c r="A961" s="17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7"/>
      <c r="R961" s="17"/>
      <c r="S961" s="17"/>
    </row>
    <row r="962" spans="1:19">
      <c r="A962" s="17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7"/>
      <c r="R962" s="17"/>
      <c r="S962" s="17"/>
    </row>
    <row r="963" spans="1:19">
      <c r="A963" s="17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7"/>
      <c r="R963" s="17"/>
      <c r="S963" s="17"/>
    </row>
    <row r="964" spans="1:19">
      <c r="A964" s="17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7"/>
      <c r="R964" s="17"/>
      <c r="S964" s="17"/>
    </row>
    <row r="965" spans="1:19">
      <c r="A965" s="17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7"/>
      <c r="R965" s="17"/>
      <c r="S965" s="17"/>
    </row>
    <row r="966" spans="1:19">
      <c r="A966" s="17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7"/>
      <c r="R966" s="17"/>
      <c r="S966" s="17"/>
    </row>
    <row r="967" spans="1:19">
      <c r="A967" s="17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7"/>
      <c r="R967" s="17"/>
      <c r="S967" s="17"/>
    </row>
    <row r="968" spans="1:19">
      <c r="A968" s="17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7"/>
      <c r="R968" s="17"/>
      <c r="S968" s="17"/>
    </row>
    <row r="969" spans="1:19">
      <c r="A969" s="17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7"/>
      <c r="R969" s="17"/>
      <c r="S969" s="17"/>
    </row>
    <row r="970" spans="1:19">
      <c r="A970" s="17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7"/>
      <c r="R970" s="17"/>
      <c r="S970" s="17"/>
    </row>
    <row r="971" spans="1:19">
      <c r="A971" s="17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7"/>
      <c r="R971" s="17"/>
      <c r="S971" s="17"/>
    </row>
    <row r="972" spans="1:19">
      <c r="A972" s="17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7"/>
      <c r="R972" s="17"/>
      <c r="S972" s="17"/>
    </row>
    <row r="973" spans="1:19">
      <c r="A973" s="17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7"/>
      <c r="R973" s="17"/>
      <c r="S973" s="17"/>
    </row>
    <row r="974" spans="1:19">
      <c r="A974" s="17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7"/>
      <c r="R974" s="17"/>
      <c r="S974" s="17"/>
    </row>
    <row r="975" spans="1:19">
      <c r="A975" s="17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7"/>
      <c r="R975" s="17"/>
      <c r="S975" s="17"/>
    </row>
    <row r="976" spans="1:19">
      <c r="A976" s="17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7"/>
      <c r="R976" s="17"/>
      <c r="S976" s="17"/>
    </row>
    <row r="977" spans="1:19">
      <c r="A977" s="17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7"/>
      <c r="R977" s="17"/>
      <c r="S977" s="17"/>
    </row>
    <row r="978" spans="1:19">
      <c r="A978" s="17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7"/>
      <c r="R978" s="17"/>
      <c r="S978" s="17"/>
    </row>
    <row r="979" spans="1:19">
      <c r="A979" s="17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7"/>
      <c r="R979" s="17"/>
      <c r="S979" s="17"/>
    </row>
    <row r="980" spans="1:19">
      <c r="A980" s="17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7"/>
      <c r="R980" s="17"/>
      <c r="S980" s="17"/>
    </row>
    <row r="981" spans="1:19">
      <c r="A981" s="17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7"/>
      <c r="R981" s="17"/>
      <c r="S981" s="17"/>
    </row>
    <row r="982" spans="1:19">
      <c r="A982" s="17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7"/>
      <c r="R982" s="17"/>
      <c r="S982" s="17"/>
    </row>
    <row r="983" spans="1:19">
      <c r="A983" s="17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7"/>
      <c r="R983" s="17"/>
      <c r="S983" s="17"/>
    </row>
    <row r="984" spans="1:19">
      <c r="A984" s="17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7"/>
      <c r="R984" s="17"/>
      <c r="S984" s="17"/>
    </row>
    <row r="985" spans="1:19">
      <c r="A985" s="17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7"/>
      <c r="R985" s="17"/>
      <c r="S985" s="17"/>
    </row>
    <row r="986" spans="1:19">
      <c r="A986" s="17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7"/>
      <c r="R986" s="17"/>
      <c r="S986" s="17"/>
    </row>
    <row r="987" spans="1:19">
      <c r="A987" s="17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7"/>
      <c r="R987" s="17"/>
      <c r="S987" s="17"/>
    </row>
    <row r="988" spans="1:19">
      <c r="A988" s="17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7"/>
      <c r="R988" s="17"/>
      <c r="S988" s="17"/>
    </row>
    <row r="989" spans="1:19">
      <c r="A989" s="17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7"/>
      <c r="R989" s="17"/>
      <c r="S989" s="17"/>
    </row>
    <row r="990" spans="1:19">
      <c r="A990" s="17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7"/>
      <c r="R990" s="17"/>
      <c r="S990" s="17"/>
    </row>
    <row r="991" spans="1:19">
      <c r="A991" s="17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7"/>
      <c r="R991" s="17"/>
      <c r="S991" s="17"/>
    </row>
    <row r="992" spans="1:19">
      <c r="A992" s="17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7"/>
      <c r="R992" s="17"/>
      <c r="S992" s="17"/>
    </row>
    <row r="993" spans="1:19">
      <c r="A993" s="17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7"/>
      <c r="R993" s="17"/>
      <c r="S993" s="17"/>
    </row>
    <row r="994" spans="1:19">
      <c r="A994" s="17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7"/>
      <c r="R994" s="17"/>
      <c r="S994" s="17"/>
    </row>
    <row r="995" spans="1:19">
      <c r="A995" s="17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7"/>
      <c r="R995" s="17"/>
      <c r="S995" s="17"/>
    </row>
    <row r="996" spans="1:19">
      <c r="A996" s="17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7"/>
      <c r="R996" s="17"/>
      <c r="S996" s="17"/>
    </row>
    <row r="997" spans="1:19">
      <c r="A997" s="17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7"/>
      <c r="R997" s="17"/>
      <c r="S997" s="17"/>
    </row>
    <row r="998" spans="1:19">
      <c r="A998" s="17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7"/>
      <c r="R998" s="17"/>
      <c r="S998" s="17"/>
    </row>
    <row r="999" spans="1:19">
      <c r="A999" s="17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7"/>
      <c r="R999" s="17"/>
      <c r="S999" s="17"/>
    </row>
  </sheetData>
  <mergeCells count="4">
    <mergeCell ref="O3:O4"/>
    <mergeCell ref="I3:I4"/>
    <mergeCell ref="I8:I9"/>
    <mergeCell ref="I11:I12"/>
  </mergeCells>
  <phoneticPr fontId="2" type="noConversion"/>
  <hyperlinks>
    <hyperlink ref="B1" location="Indice!A1" display="Volver a Indice"/>
  </hyperlinks>
  <pageMargins left="0.75" right="0.75" top="1" bottom="1" header="0" footer="0"/>
  <pageSetup paperSize="9" orientation="portrait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20"/>
  <sheetViews>
    <sheetView topLeftCell="A19" workbookViewId="0">
      <selection activeCell="B36" sqref="B36"/>
    </sheetView>
  </sheetViews>
  <sheetFormatPr baseColWidth="10" defaultRowHeight="12.75"/>
  <cols>
    <col min="1" max="1" width="2" bestFit="1" customWidth="1"/>
    <col min="2" max="2" width="12.140625" customWidth="1"/>
    <col min="3" max="3" width="7.140625" style="1" bestFit="1" customWidth="1"/>
    <col min="4" max="4" width="3" style="1" bestFit="1" customWidth="1"/>
    <col min="5" max="5" width="3" style="1" customWidth="1"/>
    <col min="6" max="6" width="11.42578125" style="1"/>
    <col min="7" max="7" width="3" style="1" bestFit="1" customWidth="1"/>
    <col min="8" max="8" width="3.42578125" style="1" customWidth="1"/>
    <col min="9" max="9" width="11.42578125" style="1"/>
    <col min="10" max="10" width="3" style="1" bestFit="1" customWidth="1"/>
    <col min="11" max="11" width="2.7109375" style="1" customWidth="1"/>
    <col min="12" max="12" width="6.85546875" style="1" bestFit="1" customWidth="1"/>
    <col min="13" max="13" width="3" style="1" bestFit="1" customWidth="1"/>
    <col min="14" max="14" width="3" style="1" customWidth="1"/>
    <col min="15" max="15" width="7.28515625" style="1" bestFit="1" customWidth="1"/>
    <col min="16" max="16" width="3" style="1" bestFit="1" customWidth="1"/>
    <col min="17" max="17" width="13.42578125" customWidth="1"/>
    <col min="19" max="19" width="17.5703125" customWidth="1"/>
  </cols>
  <sheetData>
    <row r="1" spans="1:20">
      <c r="A1" s="82"/>
      <c r="B1" s="83" t="s">
        <v>16</v>
      </c>
      <c r="C1" s="84"/>
      <c r="D1" s="84"/>
      <c r="E1" s="84"/>
      <c r="F1" s="84"/>
      <c r="G1" s="84"/>
      <c r="H1" s="84"/>
      <c r="I1" s="84"/>
      <c r="J1" s="85"/>
      <c r="K1" s="85"/>
      <c r="L1" s="85"/>
      <c r="M1" s="84"/>
      <c r="N1" s="84"/>
      <c r="O1" s="84"/>
      <c r="P1" s="84"/>
      <c r="Q1" s="85"/>
      <c r="R1" s="85"/>
      <c r="S1" s="85"/>
      <c r="T1" s="31"/>
    </row>
    <row r="2" spans="1:20">
      <c r="A2" s="86"/>
      <c r="B2" s="87"/>
      <c r="C2" s="84"/>
      <c r="D2" s="84"/>
      <c r="E2" s="84"/>
      <c r="F2" s="84"/>
      <c r="G2" s="84"/>
      <c r="H2" s="84"/>
      <c r="I2" s="84"/>
      <c r="J2" s="85"/>
      <c r="K2" s="85"/>
      <c r="L2" s="85"/>
      <c r="M2" s="84"/>
      <c r="N2" s="84"/>
      <c r="O2" s="84"/>
      <c r="P2" s="84"/>
      <c r="Q2" s="85"/>
      <c r="R2" s="85"/>
      <c r="S2" s="85"/>
      <c r="T2" s="31"/>
    </row>
    <row r="3" spans="1:20" ht="18">
      <c r="A3" s="86"/>
      <c r="B3" s="88"/>
      <c r="C3" s="89"/>
      <c r="D3" s="89"/>
      <c r="E3" s="89"/>
      <c r="F3" s="89"/>
      <c r="G3" s="89"/>
      <c r="H3" s="89"/>
      <c r="I3" s="89"/>
      <c r="J3" s="90"/>
      <c r="K3" s="90"/>
      <c r="L3" s="90"/>
      <c r="M3" s="89"/>
      <c r="N3" s="89"/>
      <c r="O3" s="89"/>
      <c r="P3" s="89"/>
      <c r="Q3" s="90"/>
      <c r="R3" s="90"/>
      <c r="S3" s="85"/>
      <c r="T3" s="31"/>
    </row>
    <row r="4" spans="1:20">
      <c r="A4" s="86"/>
      <c r="B4" s="91"/>
      <c r="C4" s="84"/>
      <c r="D4" s="84"/>
      <c r="E4" s="84"/>
      <c r="F4" s="84"/>
      <c r="G4" s="84"/>
      <c r="H4" s="84"/>
      <c r="I4" s="84"/>
      <c r="J4" s="85"/>
      <c r="K4" s="85"/>
      <c r="L4" s="85"/>
      <c r="M4" s="84"/>
      <c r="N4" s="84"/>
      <c r="O4" s="84"/>
      <c r="P4" s="84"/>
      <c r="Q4" s="85"/>
      <c r="R4" s="85"/>
      <c r="S4" s="85"/>
      <c r="T4" s="31"/>
    </row>
    <row r="5" spans="1:20">
      <c r="A5" s="86"/>
      <c r="B5" s="91"/>
      <c r="C5" s="84"/>
      <c r="D5" s="84"/>
      <c r="E5" s="84"/>
      <c r="F5" s="84"/>
      <c r="G5" s="84"/>
      <c r="H5" s="84"/>
      <c r="I5" s="84"/>
      <c r="J5" s="85"/>
      <c r="K5" s="85"/>
      <c r="L5" s="85"/>
      <c r="M5" s="84"/>
      <c r="N5" s="84"/>
      <c r="O5" s="84"/>
      <c r="P5" s="84"/>
      <c r="Q5" s="85"/>
      <c r="R5" s="85"/>
      <c r="S5" s="85"/>
      <c r="T5" s="31"/>
    </row>
    <row r="6" spans="1:20" ht="15.75">
      <c r="A6" s="86"/>
      <c r="B6" s="92" t="s">
        <v>48</v>
      </c>
      <c r="C6" s="93"/>
      <c r="D6" s="94"/>
      <c r="E6" s="95"/>
      <c r="F6" s="95"/>
      <c r="G6" s="95"/>
      <c r="H6" s="95"/>
      <c r="I6" s="95"/>
      <c r="J6" s="85"/>
      <c r="K6" s="85"/>
      <c r="L6" s="85"/>
      <c r="M6" s="95"/>
      <c r="N6" s="95"/>
      <c r="O6" s="95"/>
      <c r="P6" s="95"/>
      <c r="Q6" s="91"/>
      <c r="R6" s="85"/>
      <c r="S6" s="85"/>
      <c r="T6" s="31"/>
    </row>
    <row r="7" spans="1:20" ht="15">
      <c r="A7" s="86"/>
      <c r="B7" s="96"/>
      <c r="C7" s="93"/>
      <c r="D7" s="94"/>
      <c r="E7" s="95"/>
      <c r="F7" s="95"/>
      <c r="G7" s="95"/>
      <c r="H7" s="95"/>
      <c r="I7" s="95"/>
      <c r="J7" s="85"/>
      <c r="K7" s="85"/>
      <c r="L7" s="85"/>
      <c r="M7" s="95"/>
      <c r="N7" s="95"/>
      <c r="O7" s="95"/>
      <c r="P7" s="95"/>
      <c r="Q7" s="91"/>
      <c r="R7" s="85"/>
      <c r="S7" s="85"/>
      <c r="T7" s="31"/>
    </row>
    <row r="8" spans="1:20" ht="15.75">
      <c r="A8" s="86"/>
      <c r="B8" s="97" t="s">
        <v>94</v>
      </c>
      <c r="C8" s="93"/>
      <c r="D8" s="94"/>
      <c r="E8" s="93"/>
      <c r="F8" s="93"/>
      <c r="G8" s="93"/>
      <c r="H8" s="93"/>
      <c r="I8" s="93"/>
      <c r="J8" s="98"/>
      <c r="K8" s="98"/>
      <c r="L8" s="98"/>
      <c r="M8" s="93"/>
      <c r="N8" s="93"/>
      <c r="O8" s="95"/>
      <c r="P8" s="95"/>
      <c r="Q8" s="91"/>
      <c r="R8" s="85"/>
      <c r="S8" s="85"/>
      <c r="T8" s="31"/>
    </row>
    <row r="9" spans="1:20" ht="15">
      <c r="A9" s="86"/>
      <c r="B9" s="96"/>
      <c r="C9" s="84"/>
      <c r="D9" s="84"/>
      <c r="E9" s="84"/>
      <c r="F9" s="84"/>
      <c r="G9" s="84"/>
      <c r="H9" s="84"/>
      <c r="I9" s="84"/>
      <c r="J9" s="85"/>
      <c r="K9" s="85"/>
      <c r="L9" s="85"/>
      <c r="M9" s="84"/>
      <c r="N9" s="84"/>
      <c r="O9" s="84"/>
      <c r="P9" s="84"/>
      <c r="Q9" s="85"/>
      <c r="R9" s="85"/>
      <c r="S9" s="85"/>
      <c r="T9" s="31"/>
    </row>
    <row r="10" spans="1:20" ht="15.75">
      <c r="A10" s="85"/>
      <c r="B10" s="97" t="s">
        <v>95</v>
      </c>
      <c r="C10" s="84"/>
      <c r="D10" s="84"/>
      <c r="E10" s="84"/>
      <c r="F10" s="84"/>
      <c r="G10" s="84"/>
      <c r="H10" s="84"/>
      <c r="I10" s="84"/>
      <c r="J10" s="85"/>
      <c r="K10" s="85"/>
      <c r="L10" s="85"/>
      <c r="M10" s="84"/>
      <c r="N10" s="84"/>
      <c r="O10" s="84"/>
      <c r="P10" s="84"/>
      <c r="Q10" s="85"/>
      <c r="R10" s="85"/>
      <c r="S10" s="85"/>
      <c r="T10" s="31"/>
    </row>
    <row r="11" spans="1:20" ht="15.75">
      <c r="A11" s="85"/>
      <c r="B11" s="97"/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4"/>
      <c r="N11" s="84"/>
      <c r="O11" s="84"/>
      <c r="P11" s="84"/>
      <c r="Q11" s="85"/>
      <c r="R11" s="85"/>
      <c r="S11" s="85"/>
      <c r="T11" s="31"/>
    </row>
    <row r="12" spans="1:20" ht="15.75">
      <c r="A12" s="85"/>
      <c r="B12" s="97" t="s">
        <v>97</v>
      </c>
      <c r="C12" s="84"/>
      <c r="D12" s="84"/>
      <c r="E12" s="84"/>
      <c r="F12" s="84"/>
      <c r="G12" s="84"/>
      <c r="H12" s="84"/>
      <c r="I12" s="84"/>
      <c r="J12" s="85"/>
      <c r="K12" s="85"/>
      <c r="L12" s="85"/>
      <c r="M12" s="84"/>
      <c r="N12" s="84"/>
      <c r="O12" s="84"/>
      <c r="P12" s="84"/>
      <c r="Q12" s="85"/>
      <c r="R12" s="85"/>
      <c r="S12" s="85"/>
      <c r="T12" s="31"/>
    </row>
    <row r="13" spans="1:20" ht="15.75">
      <c r="A13" s="85"/>
      <c r="B13" s="97"/>
      <c r="C13" s="84"/>
      <c r="D13" s="84"/>
      <c r="E13" s="84"/>
      <c r="F13" s="84"/>
      <c r="G13" s="84"/>
      <c r="H13" s="84"/>
      <c r="I13" s="84"/>
      <c r="J13" s="85"/>
      <c r="K13" s="85"/>
      <c r="L13" s="85"/>
      <c r="M13" s="84"/>
      <c r="N13" s="84"/>
      <c r="O13" s="84"/>
      <c r="P13" s="84"/>
      <c r="Q13" s="85"/>
      <c r="R13" s="85"/>
      <c r="S13" s="85"/>
      <c r="T13" s="31"/>
    </row>
    <row r="14" spans="1:20" ht="15.75">
      <c r="A14" s="85"/>
      <c r="B14" s="97" t="s">
        <v>96</v>
      </c>
      <c r="C14" s="84"/>
      <c r="D14" s="84"/>
      <c r="E14" s="84"/>
      <c r="F14" s="84"/>
      <c r="G14" s="84"/>
      <c r="H14" s="84"/>
      <c r="I14" s="84"/>
      <c r="J14" s="85"/>
      <c r="K14" s="85"/>
      <c r="L14" s="85"/>
      <c r="M14" s="84"/>
      <c r="N14" s="84"/>
      <c r="O14" s="84"/>
      <c r="P14" s="84"/>
      <c r="Q14" s="85"/>
      <c r="R14" s="85"/>
      <c r="S14" s="85"/>
      <c r="T14" s="31"/>
    </row>
    <row r="15" spans="1:20" ht="15.75">
      <c r="A15" s="85"/>
      <c r="B15" s="97"/>
      <c r="C15" s="84"/>
      <c r="D15" s="84"/>
      <c r="E15" s="84"/>
      <c r="F15" s="84"/>
      <c r="G15" s="84"/>
      <c r="H15" s="84"/>
      <c r="I15" s="84"/>
      <c r="J15" s="85"/>
      <c r="K15" s="85"/>
      <c r="L15" s="85"/>
      <c r="M15" s="84"/>
      <c r="N15" s="84"/>
      <c r="O15" s="84"/>
      <c r="P15" s="84"/>
      <c r="Q15" s="85"/>
      <c r="R15" s="85"/>
      <c r="S15" s="85"/>
      <c r="T15" s="31"/>
    </row>
    <row r="16" spans="1:20" ht="15.75">
      <c r="A16" s="85"/>
      <c r="B16" s="97" t="s">
        <v>100</v>
      </c>
      <c r="C16" s="84"/>
      <c r="D16" s="84"/>
      <c r="E16" s="84"/>
      <c r="F16" s="84"/>
      <c r="G16" s="84"/>
      <c r="H16" s="84"/>
      <c r="I16" s="84"/>
      <c r="J16" s="85"/>
      <c r="K16" s="85"/>
      <c r="L16" s="85"/>
      <c r="M16" s="84"/>
      <c r="N16" s="84"/>
      <c r="O16" s="84"/>
      <c r="P16" s="84"/>
      <c r="Q16" s="85"/>
      <c r="R16" s="85"/>
      <c r="S16" s="85"/>
      <c r="T16" s="31"/>
    </row>
    <row r="17" spans="1:20" ht="15.75">
      <c r="A17" s="85"/>
      <c r="B17" s="97"/>
      <c r="C17" s="84"/>
      <c r="D17" s="84"/>
      <c r="E17" s="84"/>
      <c r="F17" s="84"/>
      <c r="G17" s="84"/>
      <c r="H17" s="84"/>
      <c r="I17" s="84"/>
      <c r="J17" s="85"/>
      <c r="K17" s="85"/>
      <c r="L17" s="85"/>
      <c r="M17" s="84"/>
      <c r="N17" s="84"/>
      <c r="O17" s="84"/>
      <c r="P17" s="84"/>
      <c r="Q17" s="85"/>
      <c r="R17" s="85"/>
      <c r="S17" s="85"/>
      <c r="T17" s="31"/>
    </row>
    <row r="18" spans="1:20" ht="15.75">
      <c r="A18" s="85"/>
      <c r="B18" s="97" t="s">
        <v>47</v>
      </c>
      <c r="C18" s="84"/>
      <c r="D18" s="84"/>
      <c r="E18" s="84"/>
      <c r="F18" s="84"/>
      <c r="G18" s="84"/>
      <c r="H18" s="84"/>
      <c r="I18" s="84"/>
      <c r="J18" s="85"/>
      <c r="K18" s="85"/>
      <c r="L18" s="85"/>
      <c r="M18" s="84"/>
      <c r="N18" s="84"/>
      <c r="O18" s="84"/>
      <c r="P18" s="84"/>
      <c r="Q18" s="85"/>
      <c r="R18" s="85"/>
      <c r="S18" s="85"/>
      <c r="T18" s="31"/>
    </row>
    <row r="19" spans="1:20" ht="15">
      <c r="A19" s="85"/>
      <c r="B19" s="96"/>
      <c r="C19" s="84"/>
      <c r="D19" s="84"/>
      <c r="E19" s="84"/>
      <c r="F19" s="84"/>
      <c r="G19" s="84"/>
      <c r="H19" s="84"/>
      <c r="I19" s="84"/>
      <c r="J19" s="85"/>
      <c r="K19" s="85"/>
      <c r="L19" s="85"/>
      <c r="M19" s="84"/>
      <c r="N19" s="84"/>
      <c r="O19" s="84"/>
      <c r="P19" s="84"/>
      <c r="Q19" s="85"/>
      <c r="R19" s="85"/>
      <c r="S19" s="85"/>
      <c r="T19" s="31"/>
    </row>
    <row r="20" spans="1:20" ht="15.75">
      <c r="A20" s="85"/>
      <c r="B20" s="99" t="s">
        <v>111</v>
      </c>
      <c r="C20" s="84"/>
      <c r="D20" s="84"/>
      <c r="E20" s="84"/>
      <c r="F20" s="84"/>
      <c r="G20" s="84"/>
      <c r="H20" s="84"/>
      <c r="I20" s="84"/>
      <c r="J20" s="85"/>
      <c r="K20" s="85"/>
      <c r="L20" s="85"/>
      <c r="M20" s="84"/>
      <c r="N20" s="84"/>
      <c r="O20" s="84"/>
      <c r="P20" s="84"/>
      <c r="Q20" s="85"/>
      <c r="R20" s="85"/>
      <c r="S20" s="85"/>
      <c r="T20" s="31"/>
    </row>
    <row r="21" spans="1:20" ht="15">
      <c r="A21" s="85"/>
      <c r="B21" s="96"/>
      <c r="C21" s="84"/>
      <c r="D21" s="84"/>
      <c r="E21" s="84"/>
      <c r="F21" s="84"/>
      <c r="G21" s="84"/>
      <c r="H21" s="84"/>
      <c r="I21" s="84"/>
      <c r="J21" s="85"/>
      <c r="K21" s="85"/>
      <c r="L21" s="85"/>
      <c r="M21" s="84"/>
      <c r="N21" s="84"/>
      <c r="O21" s="84"/>
      <c r="P21" s="84"/>
      <c r="Q21" s="85"/>
      <c r="R21" s="85"/>
      <c r="S21" s="85"/>
      <c r="T21" s="31"/>
    </row>
    <row r="22" spans="1:20" ht="15.75">
      <c r="A22" s="85"/>
      <c r="B22" s="92" t="s">
        <v>112</v>
      </c>
      <c r="C22" s="84"/>
      <c r="D22" s="84"/>
      <c r="E22" s="84"/>
      <c r="F22" s="84"/>
      <c r="G22" s="84"/>
      <c r="H22" s="84"/>
      <c r="I22" s="101"/>
      <c r="J22" s="100"/>
      <c r="K22" s="100"/>
      <c r="L22" s="100"/>
      <c r="M22" s="84"/>
      <c r="N22" s="84"/>
      <c r="O22" s="84"/>
      <c r="P22" s="84"/>
      <c r="Q22" s="85"/>
      <c r="R22" s="85"/>
      <c r="S22" s="85"/>
      <c r="T22" s="31"/>
    </row>
    <row r="23" spans="1:20" ht="15.75">
      <c r="A23" s="85"/>
      <c r="B23" s="92" t="s">
        <v>113</v>
      </c>
      <c r="C23" s="84"/>
      <c r="D23" s="84"/>
      <c r="E23" s="84"/>
      <c r="F23" s="100"/>
      <c r="G23" s="84"/>
      <c r="H23" s="84"/>
      <c r="I23" s="101"/>
      <c r="J23" s="100"/>
      <c r="K23" s="100"/>
      <c r="L23" s="100"/>
      <c r="M23" s="84"/>
      <c r="N23" s="84"/>
      <c r="O23" s="84"/>
      <c r="P23" s="84"/>
      <c r="Q23" s="85"/>
      <c r="R23" s="85"/>
      <c r="S23" s="85"/>
      <c r="T23" s="31"/>
    </row>
    <row r="24" spans="1:20" ht="15.75">
      <c r="A24" s="101"/>
      <c r="B24" s="101"/>
      <c r="C24" s="101"/>
      <c r="D24" s="101"/>
      <c r="E24" s="101"/>
      <c r="F24" s="101"/>
      <c r="G24" s="101"/>
      <c r="H24" s="101"/>
      <c r="I24" s="101"/>
      <c r="J24" s="100"/>
      <c r="K24" s="100"/>
      <c r="L24" s="100"/>
      <c r="M24" s="84"/>
      <c r="N24" s="84"/>
      <c r="O24" s="84"/>
      <c r="P24" s="84"/>
      <c r="Q24" s="85"/>
      <c r="R24" s="85"/>
      <c r="S24" s="85"/>
      <c r="T24" s="31"/>
    </row>
    <row r="25" spans="1:20" ht="15.75">
      <c r="A25" s="85"/>
      <c r="B25" s="100" t="s">
        <v>114</v>
      </c>
      <c r="C25" s="84"/>
      <c r="D25" s="84"/>
      <c r="E25" s="84"/>
      <c r="F25" s="84"/>
      <c r="G25" s="84"/>
      <c r="H25" s="84"/>
      <c r="I25" s="101"/>
      <c r="J25" s="100"/>
      <c r="K25" s="100"/>
      <c r="L25" s="100"/>
      <c r="M25" s="84"/>
      <c r="N25" s="84"/>
      <c r="O25" s="84"/>
      <c r="P25" s="84"/>
      <c r="Q25" s="85"/>
      <c r="R25" s="85"/>
      <c r="S25" s="85"/>
      <c r="T25" s="31"/>
    </row>
    <row r="26" spans="1:20" ht="15.75">
      <c r="A26" s="85"/>
      <c r="B26" s="100" t="s">
        <v>115</v>
      </c>
      <c r="C26" s="84"/>
      <c r="D26" s="84"/>
      <c r="E26" s="84"/>
      <c r="F26" s="84"/>
      <c r="G26" s="84"/>
      <c r="H26" s="84"/>
      <c r="I26" s="101"/>
      <c r="J26" s="100"/>
      <c r="K26" s="100"/>
      <c r="L26" s="100"/>
      <c r="M26" s="84"/>
      <c r="N26" s="84"/>
      <c r="O26" s="84"/>
      <c r="P26" s="84"/>
      <c r="Q26" s="85"/>
      <c r="R26" s="85"/>
      <c r="S26" s="85"/>
      <c r="T26" s="31"/>
    </row>
    <row r="27" spans="1:20" ht="15.75">
      <c r="A27" s="85"/>
      <c r="B27" s="100" t="s">
        <v>117</v>
      </c>
      <c r="C27" s="84"/>
      <c r="D27" s="84"/>
      <c r="E27" s="84"/>
      <c r="F27" s="84"/>
      <c r="G27" s="84"/>
      <c r="H27" s="84"/>
      <c r="I27" s="101"/>
      <c r="J27" s="100"/>
      <c r="K27" s="100"/>
      <c r="L27" s="100"/>
      <c r="M27" s="84"/>
      <c r="N27" s="84"/>
      <c r="O27" s="84"/>
      <c r="P27" s="84"/>
      <c r="Q27" s="85"/>
      <c r="R27" s="85"/>
      <c r="S27" s="85"/>
      <c r="T27" s="31"/>
    </row>
    <row r="28" spans="1:20" ht="15.75">
      <c r="A28" s="85"/>
      <c r="B28" s="100" t="s">
        <v>116</v>
      </c>
      <c r="C28" s="84"/>
      <c r="D28" s="84"/>
      <c r="E28" s="84"/>
      <c r="F28" s="84"/>
      <c r="G28" s="84"/>
      <c r="H28" s="84"/>
      <c r="I28" s="84"/>
      <c r="J28" s="85"/>
      <c r="K28" s="85"/>
      <c r="L28" s="85"/>
      <c r="M28" s="84"/>
      <c r="N28" s="84"/>
      <c r="O28" s="84"/>
      <c r="P28" s="84"/>
      <c r="Q28" s="85"/>
      <c r="R28" s="85"/>
      <c r="S28" s="85"/>
      <c r="T28" s="31"/>
    </row>
    <row r="29" spans="1:20" ht="15.75">
      <c r="A29" s="85"/>
      <c r="B29" s="100" t="s">
        <v>118</v>
      </c>
      <c r="C29" s="84"/>
      <c r="D29" s="84"/>
      <c r="E29" s="84"/>
      <c r="F29" s="84"/>
      <c r="G29" s="84"/>
      <c r="H29" s="84"/>
      <c r="I29" s="84"/>
      <c r="J29" s="85"/>
      <c r="K29" s="85"/>
      <c r="L29" s="85"/>
      <c r="M29" s="84"/>
      <c r="N29" s="84"/>
      <c r="O29" s="84"/>
      <c r="P29" s="84"/>
      <c r="Q29" s="85"/>
      <c r="R29" s="85"/>
      <c r="S29" s="85"/>
      <c r="T29" s="31"/>
    </row>
    <row r="30" spans="1:20" ht="15">
      <c r="A30" s="85"/>
      <c r="B30" s="96"/>
      <c r="C30" s="84"/>
      <c r="D30" s="84"/>
      <c r="E30" s="84"/>
      <c r="F30" s="84"/>
      <c r="G30" s="84"/>
      <c r="H30" s="84"/>
      <c r="I30" s="84"/>
      <c r="J30" s="85"/>
      <c r="K30" s="85"/>
      <c r="L30" s="85"/>
      <c r="M30" s="84"/>
      <c r="N30" s="84"/>
      <c r="O30" s="84"/>
      <c r="P30" s="84"/>
      <c r="Q30" s="85"/>
      <c r="R30" s="85"/>
      <c r="S30" s="85"/>
      <c r="T30" s="31"/>
    </row>
    <row r="31" spans="1:20" ht="15.75">
      <c r="A31" s="85"/>
      <c r="B31" s="123" t="s">
        <v>98</v>
      </c>
      <c r="C31" s="114"/>
      <c r="D31" s="114"/>
      <c r="E31" s="114"/>
      <c r="F31" s="114"/>
      <c r="G31" s="114"/>
      <c r="H31" s="114"/>
      <c r="I31" s="114"/>
      <c r="J31" s="85"/>
      <c r="K31" s="85"/>
      <c r="L31" s="85"/>
      <c r="M31" s="114"/>
      <c r="N31" s="114"/>
      <c r="O31" s="114"/>
      <c r="P31" s="114"/>
      <c r="Q31" s="85"/>
      <c r="R31" s="85"/>
      <c r="S31" s="85"/>
      <c r="T31" s="31"/>
    </row>
    <row r="32" spans="1:20" ht="15.75">
      <c r="A32" s="85"/>
      <c r="B32" s="123" t="s">
        <v>119</v>
      </c>
      <c r="C32" s="114"/>
      <c r="D32" s="114"/>
      <c r="E32" s="114"/>
      <c r="F32" s="114"/>
      <c r="G32" s="114"/>
      <c r="H32" s="114"/>
      <c r="I32" s="114"/>
      <c r="J32" s="85"/>
      <c r="K32" s="85"/>
      <c r="L32" s="85"/>
      <c r="M32" s="114"/>
      <c r="N32" s="114"/>
      <c r="O32" s="114"/>
      <c r="P32" s="114"/>
      <c r="Q32" s="85"/>
      <c r="R32" s="85"/>
      <c r="S32" s="85"/>
      <c r="T32" s="31"/>
    </row>
    <row r="33" spans="1:20" ht="15.75">
      <c r="A33" s="85"/>
      <c r="B33" s="123" t="s">
        <v>99</v>
      </c>
      <c r="C33" s="84"/>
      <c r="D33" s="84"/>
      <c r="E33" s="84"/>
      <c r="F33" s="84"/>
      <c r="G33" s="84"/>
      <c r="H33" s="84"/>
      <c r="I33" s="84"/>
      <c r="J33" s="85"/>
      <c r="K33" s="85"/>
      <c r="L33" s="85"/>
      <c r="M33" s="84"/>
      <c r="N33" s="84"/>
      <c r="O33" s="84"/>
      <c r="P33" s="84"/>
      <c r="Q33" s="85"/>
      <c r="R33" s="85"/>
      <c r="S33" s="85"/>
      <c r="T33" s="31"/>
    </row>
    <row r="34" spans="1:20" ht="15.75">
      <c r="A34" s="85"/>
      <c r="B34" s="123" t="s">
        <v>120</v>
      </c>
      <c r="C34" s="84"/>
      <c r="D34" s="84"/>
      <c r="E34" s="84"/>
      <c r="F34" s="84"/>
      <c r="G34" s="84"/>
      <c r="H34" s="84"/>
      <c r="I34" s="84"/>
      <c r="J34" s="85"/>
      <c r="K34" s="85"/>
      <c r="L34" s="85"/>
      <c r="M34" s="84"/>
      <c r="N34" s="84"/>
      <c r="O34" s="84"/>
      <c r="P34" s="84"/>
      <c r="Q34" s="85"/>
      <c r="R34" s="85"/>
      <c r="S34" s="85"/>
      <c r="T34" s="31"/>
    </row>
    <row r="35" spans="1:20" ht="15.75">
      <c r="A35" s="85"/>
      <c r="B35" s="123" t="s">
        <v>121</v>
      </c>
      <c r="C35" s="114"/>
      <c r="D35" s="114"/>
      <c r="E35" s="114"/>
      <c r="F35" s="114"/>
      <c r="G35" s="114"/>
      <c r="H35" s="114"/>
      <c r="I35" s="114"/>
      <c r="J35" s="85"/>
      <c r="K35" s="85"/>
      <c r="L35" s="85"/>
      <c r="M35" s="114"/>
      <c r="N35" s="114"/>
      <c r="O35" s="114"/>
      <c r="P35" s="114"/>
      <c r="Q35" s="85"/>
      <c r="R35" s="85"/>
      <c r="S35" s="85"/>
      <c r="T35" s="31"/>
    </row>
    <row r="36" spans="1:20">
      <c r="A36" s="85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84"/>
      <c r="O36" s="84"/>
      <c r="P36" s="84"/>
      <c r="Q36" s="85"/>
      <c r="R36" s="85"/>
      <c r="S36" s="85"/>
      <c r="T36" s="31"/>
    </row>
    <row r="37" spans="1:20" ht="15.75">
      <c r="A37" s="85"/>
      <c r="B37" s="106" t="s">
        <v>80</v>
      </c>
      <c r="C37" s="107"/>
      <c r="D37" s="107"/>
      <c r="E37" s="107"/>
      <c r="F37" s="107"/>
      <c r="G37" s="107"/>
      <c r="H37" s="107"/>
      <c r="I37" s="107"/>
      <c r="J37" s="108"/>
      <c r="K37" s="108"/>
      <c r="L37" s="108"/>
      <c r="M37" s="124"/>
      <c r="N37" s="84"/>
      <c r="O37" s="84"/>
      <c r="P37" s="84"/>
      <c r="Q37" s="85"/>
      <c r="R37" s="85"/>
      <c r="S37" s="85"/>
      <c r="T37" s="31"/>
    </row>
    <row r="38" spans="1:20" ht="15">
      <c r="A38" s="85"/>
      <c r="B38" s="96"/>
      <c r="C38" s="84"/>
      <c r="D38" s="84"/>
      <c r="E38" s="84"/>
      <c r="F38" s="84"/>
      <c r="G38" s="84"/>
      <c r="H38" s="84"/>
      <c r="I38" s="84"/>
      <c r="J38" s="85"/>
      <c r="K38" s="85"/>
      <c r="L38" s="85"/>
      <c r="M38" s="84"/>
      <c r="N38" s="84"/>
      <c r="O38" s="84"/>
      <c r="P38" s="84"/>
      <c r="Q38" s="85"/>
      <c r="R38" s="85"/>
      <c r="S38" s="85"/>
      <c r="T38" s="31"/>
    </row>
    <row r="39" spans="1:20" ht="15">
      <c r="A39" s="85"/>
      <c r="B39" s="96"/>
      <c r="C39" s="84"/>
      <c r="D39" s="84"/>
      <c r="E39" s="84"/>
      <c r="F39" s="84"/>
      <c r="G39" s="84"/>
      <c r="H39" s="84"/>
      <c r="I39" s="84"/>
      <c r="J39" s="85"/>
      <c r="K39" s="85"/>
      <c r="L39" s="85"/>
      <c r="M39" s="84"/>
      <c r="N39" s="84"/>
      <c r="O39" s="84"/>
      <c r="P39" s="84"/>
      <c r="Q39" s="85"/>
      <c r="R39" s="85"/>
      <c r="S39" s="85"/>
      <c r="T39" s="31"/>
    </row>
    <row r="40" spans="1:20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7"/>
      <c r="S40" s="17"/>
      <c r="T40" s="31"/>
    </row>
    <row r="41" spans="1:20">
      <c r="A41" s="17"/>
      <c r="B41" s="1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  <c r="R41" s="17"/>
      <c r="S41" s="17"/>
      <c r="T41" s="31"/>
    </row>
    <row r="42" spans="1:20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7"/>
      <c r="S42" s="17"/>
      <c r="T42" s="31"/>
    </row>
    <row r="43" spans="1:20">
      <c r="A43" s="17"/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  <c r="R43" s="17"/>
      <c r="S43" s="17"/>
      <c r="T43" s="31"/>
    </row>
    <row r="44" spans="1:20">
      <c r="A44" s="17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7"/>
      <c r="S44" s="17"/>
      <c r="T44" s="31"/>
    </row>
    <row r="45" spans="1:20">
      <c r="A45" s="17"/>
      <c r="B45" s="1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31"/>
    </row>
    <row r="46" spans="1:20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  <c r="R46" s="17"/>
      <c r="S46" s="17"/>
      <c r="T46" s="31"/>
    </row>
    <row r="47" spans="1:20">
      <c r="A47" s="17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17"/>
      <c r="S47" s="17"/>
      <c r="T47" s="31"/>
    </row>
    <row r="48" spans="1:20">
      <c r="A48" s="17"/>
      <c r="B48" s="1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7"/>
      <c r="S48" s="17"/>
      <c r="T48" s="31"/>
    </row>
    <row r="49" spans="1:20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7"/>
      <c r="S49" s="17"/>
      <c r="T49" s="31"/>
    </row>
    <row r="50" spans="1:20">
      <c r="A50" s="17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17"/>
      <c r="S50" s="17"/>
      <c r="T50" s="31"/>
    </row>
    <row r="51" spans="1:20">
      <c r="A51" s="17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  <c r="R51" s="17"/>
      <c r="S51" s="17"/>
      <c r="T51" s="31"/>
    </row>
    <row r="52" spans="1:20">
      <c r="A52" s="17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7"/>
      <c r="S52" s="17"/>
      <c r="T52" s="31"/>
    </row>
    <row r="53" spans="1:20">
      <c r="A53" s="17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  <c r="R53" s="17"/>
      <c r="S53" s="17"/>
      <c r="T53" s="31"/>
    </row>
    <row r="54" spans="1:20">
      <c r="A54" s="17"/>
      <c r="B54" s="1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7"/>
      <c r="S54" s="17"/>
      <c r="T54" s="31"/>
    </row>
    <row r="55" spans="1:20">
      <c r="A55" s="17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7"/>
      <c r="S55" s="17"/>
      <c r="T55" s="31"/>
    </row>
    <row r="56" spans="1:20">
      <c r="A56" s="17"/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17"/>
      <c r="S56" s="17"/>
      <c r="T56" s="31"/>
    </row>
    <row r="57" spans="1:20">
      <c r="A57" s="17"/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  <c r="R57" s="17"/>
      <c r="S57" s="17"/>
      <c r="T57" s="31"/>
    </row>
    <row r="58" spans="1:20">
      <c r="A58" s="17"/>
      <c r="B58" s="1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7"/>
      <c r="S58" s="17"/>
      <c r="T58" s="31"/>
    </row>
    <row r="59" spans="1:20">
      <c r="A59" s="17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  <c r="R59" s="17"/>
      <c r="S59" s="17"/>
      <c r="T59" s="31"/>
    </row>
    <row r="60" spans="1:20">
      <c r="A60" s="17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  <c r="R60" s="17"/>
      <c r="S60" s="17"/>
      <c r="T60" s="31"/>
    </row>
    <row r="61" spans="1:20">
      <c r="A61" s="17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  <c r="R61" s="17"/>
      <c r="S61" s="17"/>
      <c r="T61" s="31"/>
    </row>
    <row r="62" spans="1:20">
      <c r="A62" s="17"/>
      <c r="B62" s="1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  <c r="R62" s="17"/>
      <c r="S62" s="17"/>
      <c r="T62" s="31"/>
    </row>
    <row r="63" spans="1:20">
      <c r="A63" s="17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  <c r="R63" s="17"/>
      <c r="S63" s="17"/>
      <c r="T63" s="31"/>
    </row>
    <row r="64" spans="1:20">
      <c r="A64" s="17"/>
      <c r="B64" s="17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  <c r="R64" s="17"/>
      <c r="S64" s="17"/>
      <c r="T64" s="31"/>
    </row>
    <row r="65" spans="1:20">
      <c r="A65" s="17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17"/>
      <c r="S65" s="17"/>
      <c r="T65" s="31"/>
    </row>
    <row r="66" spans="1:20">
      <c r="A66" s="17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  <c r="R66" s="17"/>
      <c r="S66" s="17"/>
      <c r="T66" s="31"/>
    </row>
    <row r="67" spans="1:20">
      <c r="A67" s="17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  <c r="R67" s="17"/>
      <c r="S67" s="17"/>
      <c r="T67" s="31"/>
    </row>
    <row r="68" spans="1:20">
      <c r="A68" s="17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17"/>
      <c r="S68" s="17"/>
      <c r="T68" s="31"/>
    </row>
    <row r="69" spans="1:20">
      <c r="A69" s="17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7"/>
      <c r="R69" s="17"/>
      <c r="S69" s="17"/>
      <c r="T69" s="31"/>
    </row>
    <row r="70" spans="1:20">
      <c r="A70" s="17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7"/>
      <c r="R70" s="17"/>
      <c r="S70" s="17"/>
      <c r="T70" s="31"/>
    </row>
    <row r="71" spans="1:20">
      <c r="A71" s="17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7"/>
      <c r="R71" s="17"/>
      <c r="S71" s="17"/>
      <c r="T71" s="31"/>
    </row>
    <row r="72" spans="1:20">
      <c r="A72" s="17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7"/>
      <c r="R72" s="17"/>
      <c r="S72" s="17"/>
      <c r="T72" s="31"/>
    </row>
    <row r="73" spans="1:20">
      <c r="A73" s="17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7"/>
      <c r="R73" s="17"/>
      <c r="S73" s="17"/>
      <c r="T73" s="31"/>
    </row>
    <row r="74" spans="1:20">
      <c r="A74" s="17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7"/>
      <c r="R74" s="17"/>
      <c r="S74" s="17"/>
      <c r="T74" s="31"/>
    </row>
    <row r="75" spans="1:20">
      <c r="A75" s="17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7"/>
      <c r="R75" s="17"/>
      <c r="S75" s="17"/>
      <c r="T75" s="31"/>
    </row>
    <row r="76" spans="1:20">
      <c r="A76" s="17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7"/>
      <c r="R76" s="17"/>
      <c r="S76" s="17"/>
      <c r="T76" s="31"/>
    </row>
    <row r="77" spans="1:20">
      <c r="A77" s="17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7"/>
      <c r="R77" s="17"/>
      <c r="S77" s="17"/>
      <c r="T77" s="31"/>
    </row>
    <row r="78" spans="1:20">
      <c r="A78" s="17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7"/>
      <c r="R78" s="17"/>
      <c r="S78" s="17"/>
      <c r="T78" s="31"/>
    </row>
    <row r="79" spans="1:20">
      <c r="A79" s="17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  <c r="R79" s="17"/>
      <c r="S79" s="17"/>
      <c r="T79" s="31"/>
    </row>
    <row r="80" spans="1:20">
      <c r="A80" s="17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7"/>
      <c r="R80" s="17"/>
      <c r="S80" s="17"/>
      <c r="T80" s="31"/>
    </row>
    <row r="81" spans="1:20">
      <c r="A81" s="17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7"/>
      <c r="R81" s="17"/>
      <c r="S81" s="17"/>
      <c r="T81" s="31"/>
    </row>
    <row r="82" spans="1:20">
      <c r="A82" s="17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7"/>
      <c r="R82" s="17"/>
      <c r="S82" s="17"/>
      <c r="T82" s="31"/>
    </row>
    <row r="83" spans="1:20">
      <c r="A83" s="17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7"/>
      <c r="R83" s="17"/>
      <c r="S83" s="17"/>
      <c r="T83" s="31"/>
    </row>
    <row r="84" spans="1:20">
      <c r="A84" s="17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7"/>
      <c r="R84" s="17"/>
      <c r="S84" s="17"/>
      <c r="T84" s="31"/>
    </row>
    <row r="85" spans="1:20">
      <c r="A85" s="17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7"/>
      <c r="R85" s="17"/>
      <c r="S85" s="17"/>
      <c r="T85" s="31"/>
    </row>
    <row r="86" spans="1:20">
      <c r="A86" s="17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7"/>
      <c r="R86" s="17"/>
      <c r="S86" s="17"/>
      <c r="T86" s="31"/>
    </row>
    <row r="87" spans="1:20">
      <c r="A87" s="17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7"/>
      <c r="R87" s="17"/>
      <c r="S87" s="17"/>
      <c r="T87" s="31"/>
    </row>
    <row r="88" spans="1:20">
      <c r="A88" s="17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7"/>
      <c r="R88" s="17"/>
      <c r="S88" s="17"/>
      <c r="T88" s="31"/>
    </row>
    <row r="89" spans="1:20">
      <c r="A89" s="17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7"/>
      <c r="R89" s="17"/>
      <c r="S89" s="17"/>
      <c r="T89" s="31"/>
    </row>
    <row r="90" spans="1:20">
      <c r="A90" s="17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7"/>
      <c r="R90" s="17"/>
      <c r="S90" s="17"/>
      <c r="T90" s="31"/>
    </row>
    <row r="91" spans="1:20">
      <c r="A91" s="17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7"/>
      <c r="R91" s="17"/>
      <c r="S91" s="17"/>
      <c r="T91" s="31"/>
    </row>
    <row r="92" spans="1:20">
      <c r="A92" s="17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7"/>
      <c r="R92" s="17"/>
      <c r="S92" s="17"/>
      <c r="T92" s="31"/>
    </row>
    <row r="93" spans="1:20">
      <c r="A93" s="17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7"/>
      <c r="R93" s="17"/>
      <c r="S93" s="17"/>
      <c r="T93" s="31"/>
    </row>
    <row r="94" spans="1:20">
      <c r="A94" s="17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7"/>
      <c r="R94" s="17"/>
      <c r="S94" s="17"/>
      <c r="T94" s="31"/>
    </row>
    <row r="95" spans="1:20">
      <c r="A95" s="17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7"/>
      <c r="R95" s="17"/>
      <c r="S95" s="17"/>
      <c r="T95" s="31"/>
    </row>
    <row r="96" spans="1:20">
      <c r="A96" s="17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/>
      <c r="R96" s="17"/>
      <c r="S96" s="17"/>
      <c r="T96" s="31"/>
    </row>
    <row r="97" spans="1:20">
      <c r="A97" s="17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7"/>
      <c r="R97" s="17"/>
      <c r="S97" s="17"/>
      <c r="T97" s="31"/>
    </row>
    <row r="98" spans="1:20">
      <c r="A98" s="17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7"/>
      <c r="R98" s="17"/>
      <c r="S98" s="17"/>
      <c r="T98" s="31"/>
    </row>
    <row r="99" spans="1:20">
      <c r="A99" s="17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31"/>
    </row>
    <row r="100" spans="1:20">
      <c r="A100" s="17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/>
      <c r="R100" s="17"/>
      <c r="S100" s="17"/>
      <c r="T100" s="31"/>
    </row>
    <row r="101" spans="1:20">
      <c r="A101" s="17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7"/>
      <c r="R101" s="17"/>
      <c r="S101" s="17"/>
      <c r="T101" s="31"/>
    </row>
    <row r="102" spans="1:20">
      <c r="A102" s="17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7"/>
      <c r="R102" s="17"/>
      <c r="S102" s="17"/>
      <c r="T102" s="31"/>
    </row>
    <row r="103" spans="1:20">
      <c r="A103" s="17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7"/>
      <c r="R103" s="17"/>
      <c r="S103" s="17"/>
      <c r="T103" s="31"/>
    </row>
    <row r="104" spans="1:20">
      <c r="A104" s="17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7"/>
      <c r="R104" s="17"/>
      <c r="S104" s="17"/>
      <c r="T104" s="31"/>
    </row>
    <row r="105" spans="1:20">
      <c r="A105" s="17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7"/>
      <c r="R105" s="17"/>
      <c r="S105" s="17"/>
      <c r="T105" s="31"/>
    </row>
    <row r="106" spans="1:20">
      <c r="A106" s="17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7"/>
      <c r="R106" s="17"/>
      <c r="S106" s="17"/>
      <c r="T106" s="31"/>
    </row>
    <row r="107" spans="1:20">
      <c r="A107" s="17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7"/>
      <c r="R107" s="17"/>
      <c r="S107" s="17"/>
      <c r="T107" s="31"/>
    </row>
    <row r="108" spans="1:20">
      <c r="A108" s="17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7"/>
      <c r="R108" s="17"/>
      <c r="S108" s="17"/>
      <c r="T108" s="31"/>
    </row>
    <row r="109" spans="1:20">
      <c r="A109" s="17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7"/>
      <c r="R109" s="17"/>
      <c r="S109" s="17"/>
      <c r="T109" s="31"/>
    </row>
    <row r="110" spans="1:20">
      <c r="A110" s="17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7"/>
      <c r="R110" s="17"/>
      <c r="S110" s="17"/>
      <c r="T110" s="31"/>
    </row>
    <row r="111" spans="1:20">
      <c r="A111" s="17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7"/>
      <c r="R111" s="17"/>
      <c r="S111" s="17"/>
      <c r="T111" s="31"/>
    </row>
    <row r="112" spans="1:20">
      <c r="A112" s="17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  <c r="R112" s="17"/>
      <c r="S112" s="17"/>
      <c r="T112" s="31"/>
    </row>
    <row r="113" spans="1:20">
      <c r="A113" s="17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7"/>
      <c r="R113" s="17"/>
      <c r="S113" s="17"/>
      <c r="T113" s="31"/>
    </row>
    <row r="114" spans="1:20">
      <c r="A114" s="17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7"/>
      <c r="R114" s="17"/>
      <c r="S114" s="17"/>
      <c r="T114" s="31"/>
    </row>
    <row r="115" spans="1:20">
      <c r="A115" s="17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7"/>
      <c r="R115" s="17"/>
      <c r="S115" s="17"/>
      <c r="T115" s="31"/>
    </row>
    <row r="116" spans="1:20">
      <c r="A116" s="17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  <c r="R116" s="17"/>
      <c r="S116" s="17"/>
      <c r="T116" s="31"/>
    </row>
    <row r="117" spans="1:20">
      <c r="A117" s="17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7"/>
      <c r="R117" s="17"/>
      <c r="S117" s="17"/>
      <c r="T117" s="31"/>
    </row>
    <row r="118" spans="1:20">
      <c r="A118" s="17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7"/>
      <c r="R118" s="17"/>
      <c r="S118" s="17"/>
      <c r="T118" s="31"/>
    </row>
    <row r="119" spans="1:20">
      <c r="A119" s="17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7"/>
      <c r="R119" s="17"/>
      <c r="S119" s="17"/>
      <c r="T119" s="31"/>
    </row>
    <row r="120" spans="1:20">
      <c r="A120" s="17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7"/>
      <c r="R120" s="17"/>
      <c r="S120" s="17"/>
      <c r="T120" s="31"/>
    </row>
  </sheetData>
  <phoneticPr fontId="2" type="noConversion"/>
  <hyperlinks>
    <hyperlink ref="B1" location="Indice!A1" display="Volver a Indice"/>
  </hyperlinks>
  <pageMargins left="0.75" right="0.75" top="1" bottom="1" header="0" footer="0"/>
  <pageSetup paperSize="9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Y24"/>
  <sheetViews>
    <sheetView workbookViewId="0">
      <pane xSplit="3" topLeftCell="AT1" activePane="topRight" state="frozen"/>
      <selection pane="topRight" activeCell="BU14" sqref="BU14"/>
    </sheetView>
  </sheetViews>
  <sheetFormatPr baseColWidth="10" defaultRowHeight="12.75"/>
  <cols>
    <col min="1" max="1" width="3" bestFit="1" customWidth="1"/>
    <col min="2" max="2" width="5" bestFit="1" customWidth="1"/>
    <col min="3" max="3" width="24.5703125" bestFit="1" customWidth="1"/>
    <col min="4" max="4" width="8.85546875" customWidth="1"/>
    <col min="5" max="6" width="3" bestFit="1" customWidth="1"/>
    <col min="7" max="7" width="3.7109375" bestFit="1" customWidth="1"/>
    <col min="8" max="8" width="4" bestFit="1" customWidth="1"/>
    <col min="9" max="9" width="3" bestFit="1" customWidth="1"/>
    <col min="10" max="13" width="4" bestFit="1" customWidth="1"/>
    <col min="14" max="15" width="3" bestFit="1" customWidth="1"/>
    <col min="16" max="16" width="3.7109375" bestFit="1" customWidth="1"/>
    <col min="17" max="17" width="3.42578125" bestFit="1" customWidth="1"/>
    <col min="18" max="19" width="4" bestFit="1" customWidth="1"/>
    <col min="20" max="20" width="3.7109375" bestFit="1" customWidth="1"/>
    <col min="21" max="23" width="4" bestFit="1" customWidth="1"/>
    <col min="24" max="25" width="3.7109375" bestFit="1" customWidth="1"/>
    <col min="26" max="26" width="4" bestFit="1" customWidth="1"/>
    <col min="27" max="27" width="3" bestFit="1" customWidth="1"/>
    <col min="28" max="28" width="3.7109375" customWidth="1"/>
    <col min="29" max="29" width="3.7109375" bestFit="1" customWidth="1"/>
    <col min="30" max="33" width="4" bestFit="1" customWidth="1"/>
    <col min="34" max="34" width="3.7109375" bestFit="1" customWidth="1"/>
    <col min="35" max="36" width="4" bestFit="1" customWidth="1"/>
    <col min="37" max="37" width="4.5703125" bestFit="1" customWidth="1"/>
    <col min="38" max="38" width="4" bestFit="1" customWidth="1"/>
    <col min="39" max="39" width="5.5703125" bestFit="1" customWidth="1"/>
    <col min="40" max="41" width="4" bestFit="1" customWidth="1"/>
    <col min="42" max="42" width="3.7109375" bestFit="1" customWidth="1"/>
    <col min="43" max="45" width="4" bestFit="1" customWidth="1"/>
    <col min="46" max="46" width="3.7109375" bestFit="1" customWidth="1"/>
    <col min="47" max="50" width="4" bestFit="1" customWidth="1"/>
    <col min="51" max="51" width="3.7109375" bestFit="1" customWidth="1"/>
    <col min="52" max="56" width="4" bestFit="1" customWidth="1"/>
    <col min="57" max="57" width="4.42578125" customWidth="1"/>
    <col min="58" max="58" width="3" bestFit="1" customWidth="1"/>
    <col min="59" max="60" width="3.7109375" bestFit="1" customWidth="1"/>
    <col min="61" max="61" width="4" bestFit="1" customWidth="1"/>
    <col min="62" max="62" width="2.28515625" bestFit="1" customWidth="1"/>
    <col min="63" max="63" width="4" bestFit="1" customWidth="1"/>
    <col min="64" max="64" width="3.7109375" bestFit="1" customWidth="1"/>
    <col min="65" max="65" width="3.42578125" bestFit="1" customWidth="1"/>
    <col min="66" max="68" width="3" bestFit="1" customWidth="1"/>
    <col min="69" max="69" width="3.7109375" bestFit="1" customWidth="1"/>
    <col min="70" max="71" width="4" bestFit="1" customWidth="1"/>
    <col min="72" max="72" width="4.5703125" bestFit="1" customWidth="1"/>
    <col min="73" max="74" width="5" bestFit="1" customWidth="1"/>
    <col min="75" max="75" width="3.7109375" bestFit="1" customWidth="1"/>
    <col min="76" max="78" width="4" bestFit="1" customWidth="1"/>
    <col min="79" max="79" width="4.42578125" customWidth="1"/>
    <col min="80" max="80" width="4" bestFit="1" customWidth="1"/>
    <col min="81" max="81" width="4" customWidth="1"/>
    <col min="82" max="85" width="4" bestFit="1" customWidth="1"/>
    <col min="86" max="86" width="5" bestFit="1" customWidth="1"/>
    <col min="87" max="87" width="3.7109375" bestFit="1" customWidth="1"/>
    <col min="88" max="93" width="4" bestFit="1" customWidth="1"/>
    <col min="94" max="94" width="5" bestFit="1" customWidth="1"/>
    <col min="95" max="95" width="3.7109375" bestFit="1" customWidth="1"/>
    <col min="96" max="96" width="5" bestFit="1" customWidth="1"/>
    <col min="97" max="98" width="4" bestFit="1" customWidth="1"/>
    <col min="99" max="99" width="3" bestFit="1" customWidth="1"/>
    <col min="100" max="100" width="4" bestFit="1" customWidth="1"/>
    <col min="101" max="101" width="3.42578125" bestFit="1" customWidth="1"/>
    <col min="102" max="102" width="4" bestFit="1" customWidth="1"/>
    <col min="103" max="103" width="3" bestFit="1" customWidth="1"/>
    <col min="104" max="104" width="2.140625" bestFit="1" customWidth="1"/>
    <col min="105" max="105" width="3.7109375" bestFit="1" customWidth="1"/>
    <col min="106" max="106" width="4" bestFit="1" customWidth="1"/>
    <col min="107" max="107" width="5" bestFit="1" customWidth="1"/>
    <col min="108" max="108" width="4.5703125" bestFit="1" customWidth="1"/>
    <col min="109" max="110" width="5" bestFit="1" customWidth="1"/>
    <col min="111" max="111" width="4" customWidth="1"/>
    <col min="112" max="112" width="6.5703125" bestFit="1" customWidth="1"/>
    <col min="113" max="113" width="22.5703125" bestFit="1" customWidth="1"/>
  </cols>
  <sheetData>
    <row r="1" spans="1:113" ht="15">
      <c r="C1" s="13" t="s">
        <v>16</v>
      </c>
      <c r="D1" s="13"/>
      <c r="E1" s="138" t="s">
        <v>49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N1" s="140" t="s">
        <v>50</v>
      </c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X1" s="142" t="s">
        <v>51</v>
      </c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</row>
    <row r="2" spans="1:113">
      <c r="E2" s="144" t="s">
        <v>91</v>
      </c>
      <c r="F2" s="144"/>
      <c r="G2" s="144"/>
      <c r="H2" s="144"/>
      <c r="I2" s="144"/>
      <c r="J2" s="144"/>
      <c r="K2" s="144"/>
      <c r="L2" s="144"/>
      <c r="M2" s="144"/>
      <c r="N2" s="145" t="s">
        <v>52</v>
      </c>
      <c r="O2" s="145"/>
      <c r="P2" s="145"/>
      <c r="Q2" s="145"/>
      <c r="R2" s="145"/>
      <c r="S2" s="145"/>
      <c r="T2" s="145"/>
      <c r="U2" s="145"/>
      <c r="V2" s="145"/>
      <c r="W2" s="146" t="s">
        <v>53</v>
      </c>
      <c r="X2" s="146"/>
      <c r="Y2" s="146"/>
      <c r="Z2" s="146"/>
      <c r="AA2" s="147" t="s">
        <v>54</v>
      </c>
      <c r="AB2" s="147"/>
      <c r="AC2" s="147"/>
      <c r="AD2" s="147"/>
      <c r="AE2" s="146" t="s">
        <v>55</v>
      </c>
      <c r="AF2" s="146"/>
      <c r="AG2" s="146"/>
      <c r="AH2" s="146"/>
      <c r="AI2" s="146"/>
      <c r="AN2" s="144" t="s">
        <v>91</v>
      </c>
      <c r="AO2" s="144"/>
      <c r="AP2" s="144"/>
      <c r="AQ2" s="144"/>
      <c r="AR2" s="144"/>
      <c r="AS2" s="144"/>
      <c r="AT2" s="144"/>
      <c r="AU2" s="144"/>
      <c r="AV2" s="144"/>
      <c r="AW2" s="145" t="s">
        <v>52</v>
      </c>
      <c r="AX2" s="145"/>
      <c r="AY2" s="145"/>
      <c r="AZ2" s="145"/>
      <c r="BA2" s="145"/>
      <c r="BB2" s="145"/>
      <c r="BC2" s="145"/>
      <c r="BD2" s="145"/>
      <c r="BE2" s="145"/>
      <c r="BF2" s="146" t="s">
        <v>53</v>
      </c>
      <c r="BG2" s="146"/>
      <c r="BH2" s="146"/>
      <c r="BI2" s="146"/>
      <c r="BJ2" s="147" t="s">
        <v>54</v>
      </c>
      <c r="BK2" s="147"/>
      <c r="BL2" s="147"/>
      <c r="BM2" s="147"/>
      <c r="BN2" s="146" t="s">
        <v>55</v>
      </c>
      <c r="BO2" s="146"/>
      <c r="BP2" s="146"/>
      <c r="BQ2" s="146"/>
      <c r="BR2" s="146"/>
      <c r="BX2" s="144"/>
      <c r="BY2" s="144"/>
      <c r="BZ2" s="144"/>
      <c r="CA2" s="144"/>
      <c r="CB2" s="144"/>
      <c r="CC2" s="144"/>
      <c r="CD2" s="144"/>
      <c r="CE2" s="144"/>
      <c r="CF2" s="144"/>
      <c r="CG2" s="145" t="s">
        <v>52</v>
      </c>
      <c r="CH2" s="145"/>
      <c r="CI2" s="145"/>
      <c r="CJ2" s="145"/>
      <c r="CK2" s="145"/>
      <c r="CL2" s="145"/>
      <c r="CM2" s="145"/>
      <c r="CN2" s="145"/>
      <c r="CO2" s="145"/>
      <c r="CP2" s="146" t="s">
        <v>53</v>
      </c>
      <c r="CQ2" s="146"/>
      <c r="CR2" s="146"/>
      <c r="CS2" s="146"/>
      <c r="CT2" s="147" t="s">
        <v>54</v>
      </c>
      <c r="CU2" s="147"/>
      <c r="CV2" s="147"/>
      <c r="CW2" s="147"/>
      <c r="CX2" s="146" t="s">
        <v>55</v>
      </c>
      <c r="CY2" s="146"/>
      <c r="CZ2" s="146"/>
      <c r="DA2" s="146"/>
      <c r="DB2" s="146"/>
    </row>
    <row r="3" spans="1:113" s="5" customFormat="1">
      <c r="E3" s="5">
        <v>40</v>
      </c>
      <c r="F3" s="5">
        <v>20</v>
      </c>
      <c r="G3" s="5">
        <v>10</v>
      </c>
      <c r="H3" s="15">
        <f>SUM(E3:G3)</f>
        <v>70</v>
      </c>
      <c r="I3" s="41">
        <v>40</v>
      </c>
      <c r="J3" s="41">
        <v>20</v>
      </c>
      <c r="K3" s="42">
        <v>10</v>
      </c>
      <c r="L3" s="38">
        <f>I3+J3+K3</f>
        <v>70</v>
      </c>
      <c r="M3" s="37">
        <f>L3+H3</f>
        <v>140</v>
      </c>
      <c r="N3" s="43">
        <v>40</v>
      </c>
      <c r="O3" s="43">
        <v>20</v>
      </c>
      <c r="P3" s="43">
        <v>10</v>
      </c>
      <c r="Q3" s="44">
        <f>P3+O3+N3</f>
        <v>70</v>
      </c>
      <c r="R3" s="43">
        <v>40</v>
      </c>
      <c r="S3" s="43">
        <v>20</v>
      </c>
      <c r="T3" s="43">
        <v>10</v>
      </c>
      <c r="U3" s="44">
        <f>T3+S3+R3</f>
        <v>70</v>
      </c>
      <c r="V3" s="40">
        <f>U3+Q3</f>
        <v>140</v>
      </c>
      <c r="W3" s="43">
        <v>20</v>
      </c>
      <c r="X3" s="43">
        <v>20</v>
      </c>
      <c r="Y3" s="43">
        <v>10</v>
      </c>
      <c r="Z3" s="44">
        <f>Y3+X3+W3</f>
        <v>50</v>
      </c>
      <c r="AA3" s="43">
        <v>0</v>
      </c>
      <c r="AB3" s="43">
        <v>0</v>
      </c>
      <c r="AC3" s="43">
        <v>10</v>
      </c>
      <c r="AD3" s="44">
        <f>AC3+AB3+AA3</f>
        <v>10</v>
      </c>
      <c r="AE3" s="43">
        <v>20</v>
      </c>
      <c r="AF3" s="43">
        <v>12</v>
      </c>
      <c r="AG3" s="43">
        <v>0</v>
      </c>
      <c r="AH3" s="43">
        <v>10</v>
      </c>
      <c r="AI3" s="44">
        <f>AH3+AG3+AF3+AE3</f>
        <v>42</v>
      </c>
      <c r="AJ3" s="50">
        <f>AI3+AD3+Z3+U3+Q3+L3+H3</f>
        <v>382</v>
      </c>
      <c r="AK3" s="43" t="s">
        <v>25</v>
      </c>
      <c r="AL3" s="50">
        <f>AJ3</f>
        <v>382</v>
      </c>
      <c r="AM3" s="43"/>
      <c r="AN3" s="5">
        <v>40</v>
      </c>
      <c r="AO3" s="5">
        <v>20</v>
      </c>
      <c r="AP3" s="5">
        <v>10</v>
      </c>
      <c r="AQ3" s="15">
        <f>SUM(AN3:AP3)</f>
        <v>70</v>
      </c>
      <c r="AR3" s="41">
        <v>40</v>
      </c>
      <c r="AS3" s="41">
        <v>20</v>
      </c>
      <c r="AT3" s="42">
        <v>10</v>
      </c>
      <c r="AU3" s="38">
        <f>AR3+AS3+AT3</f>
        <v>70</v>
      </c>
      <c r="AV3" s="37">
        <f>AU3+AQ3</f>
        <v>140</v>
      </c>
      <c r="AW3" s="43">
        <v>40</v>
      </c>
      <c r="AX3" s="43">
        <v>20</v>
      </c>
      <c r="AY3" s="43">
        <v>10</v>
      </c>
      <c r="AZ3" s="44">
        <f>AY3+AX3+AW3</f>
        <v>70</v>
      </c>
      <c r="BA3" s="43">
        <v>40</v>
      </c>
      <c r="BB3" s="43">
        <v>20</v>
      </c>
      <c r="BC3" s="43">
        <v>10</v>
      </c>
      <c r="BD3" s="44">
        <f>BC3+BB3+BA3</f>
        <v>70</v>
      </c>
      <c r="BE3" s="40">
        <f>BD3+AZ3</f>
        <v>140</v>
      </c>
      <c r="BF3" s="43">
        <v>20</v>
      </c>
      <c r="BG3" s="43">
        <v>20</v>
      </c>
      <c r="BH3" s="43">
        <v>10</v>
      </c>
      <c r="BI3" s="44">
        <f>BH3+BG3+BF3</f>
        <v>50</v>
      </c>
      <c r="BJ3" s="43">
        <v>0</v>
      </c>
      <c r="BK3" s="43">
        <v>0</v>
      </c>
      <c r="BL3" s="43">
        <v>10</v>
      </c>
      <c r="BM3" s="44">
        <f>BL3+BK3+BJ3</f>
        <v>10</v>
      </c>
      <c r="BN3" s="43">
        <v>20</v>
      </c>
      <c r="BO3" s="43">
        <v>12</v>
      </c>
      <c r="BP3" s="43">
        <v>0</v>
      </c>
      <c r="BQ3" s="43">
        <v>10</v>
      </c>
      <c r="BR3" s="44">
        <f>BQ3+BP3+BO3+BN3</f>
        <v>42</v>
      </c>
      <c r="BS3" s="50">
        <f>BR3+BM3+BI3+BD3+AZ3+AU3+AQ3</f>
        <v>382</v>
      </c>
      <c r="BT3" s="43" t="s">
        <v>25</v>
      </c>
      <c r="BU3" s="50">
        <f>BS3</f>
        <v>382</v>
      </c>
      <c r="BV3" s="50">
        <f>BU3+AL3</f>
        <v>764</v>
      </c>
      <c r="BW3" s="43"/>
      <c r="BX3" s="5">
        <v>80</v>
      </c>
      <c r="BY3" s="5">
        <v>40</v>
      </c>
      <c r="BZ3" s="5">
        <v>20</v>
      </c>
      <c r="CA3" s="15">
        <f>SUM(BX3:BZ3)</f>
        <v>140</v>
      </c>
      <c r="CB3" s="5">
        <v>80</v>
      </c>
      <c r="CC3" s="5">
        <v>40</v>
      </c>
      <c r="CD3" s="5">
        <v>20</v>
      </c>
      <c r="CE3" s="38">
        <f>SUM(CB3:CD3)</f>
        <v>140</v>
      </c>
      <c r="CF3" s="37">
        <f>CE3+CA3</f>
        <v>280</v>
      </c>
      <c r="CG3" s="43">
        <v>80</v>
      </c>
      <c r="CH3" s="43">
        <v>40</v>
      </c>
      <c r="CI3" s="43">
        <v>20</v>
      </c>
      <c r="CJ3" s="44">
        <f>CI3+CH3+CG3</f>
        <v>140</v>
      </c>
      <c r="CK3" s="43">
        <v>80</v>
      </c>
      <c r="CL3" s="43">
        <v>40</v>
      </c>
      <c r="CM3" s="43">
        <v>20</v>
      </c>
      <c r="CN3" s="44">
        <f>CM3+CL3+CK3</f>
        <v>140</v>
      </c>
      <c r="CO3" s="40">
        <f>CN3+CJ3</f>
        <v>280</v>
      </c>
      <c r="CP3" s="43">
        <v>40</v>
      </c>
      <c r="CQ3" s="43">
        <v>40</v>
      </c>
      <c r="CR3" s="43">
        <v>20</v>
      </c>
      <c r="CS3" s="44">
        <f>CR3+CQ3+CP3</f>
        <v>100</v>
      </c>
      <c r="CT3" s="43">
        <v>0</v>
      </c>
      <c r="CU3" s="43">
        <v>0</v>
      </c>
      <c r="CV3" s="43">
        <v>20</v>
      </c>
      <c r="CW3" s="44">
        <f>CV3+CU3+CT3</f>
        <v>20</v>
      </c>
      <c r="CX3" s="43">
        <v>40</v>
      </c>
      <c r="CY3" s="43">
        <v>24</v>
      </c>
      <c r="CZ3" s="43">
        <v>0</v>
      </c>
      <c r="DA3" s="43">
        <v>20</v>
      </c>
      <c r="DB3" s="44">
        <f>DA3+CZ3+CY3+CX3</f>
        <v>84</v>
      </c>
      <c r="DC3" s="50">
        <f>DB3+CW3+CS3+CN3+CJ3+CE3+CA3</f>
        <v>764</v>
      </c>
      <c r="DD3" s="43" t="s">
        <v>25</v>
      </c>
      <c r="DE3" s="50">
        <f>DC3</f>
        <v>764</v>
      </c>
      <c r="DF3" s="50">
        <f>DE3+BU3+AL3</f>
        <v>1528</v>
      </c>
      <c r="DG3" s="43"/>
      <c r="DH3" s="43" t="s">
        <v>35</v>
      </c>
      <c r="DI3" s="43"/>
    </row>
    <row r="4" spans="1:113" s="4" customFormat="1">
      <c r="E4" s="148" t="s">
        <v>101</v>
      </c>
      <c r="F4" s="148"/>
      <c r="G4" s="148"/>
      <c r="H4" s="148"/>
      <c r="I4" s="149" t="s">
        <v>122</v>
      </c>
      <c r="J4" s="149"/>
      <c r="K4" s="149"/>
      <c r="L4" s="149"/>
      <c r="M4" s="40" t="s">
        <v>32</v>
      </c>
      <c r="N4" s="148" t="s">
        <v>102</v>
      </c>
      <c r="O4" s="148"/>
      <c r="P4" s="148"/>
      <c r="Q4" s="148"/>
      <c r="R4" s="150" t="s">
        <v>89</v>
      </c>
      <c r="S4" s="150"/>
      <c r="T4" s="150"/>
      <c r="U4" s="150"/>
      <c r="V4" s="40" t="s">
        <v>32</v>
      </c>
      <c r="W4" s="151">
        <v>3</v>
      </c>
      <c r="X4" s="151"/>
      <c r="Y4" s="151"/>
      <c r="Z4" s="151"/>
      <c r="AA4" s="152">
        <v>4</v>
      </c>
      <c r="AB4" s="152"/>
      <c r="AC4" s="152"/>
      <c r="AD4" s="152"/>
      <c r="AE4" s="151">
        <v>5</v>
      </c>
      <c r="AF4" s="151"/>
      <c r="AG4" s="151"/>
      <c r="AH4" s="151"/>
      <c r="AI4" s="151"/>
      <c r="AJ4" s="50" t="s">
        <v>26</v>
      </c>
      <c r="AK4" s="7"/>
      <c r="AL4" s="7"/>
      <c r="AM4" s="7"/>
      <c r="AN4" s="148" t="s">
        <v>101</v>
      </c>
      <c r="AO4" s="148"/>
      <c r="AP4" s="148"/>
      <c r="AQ4" s="148"/>
      <c r="AR4" s="149" t="s">
        <v>122</v>
      </c>
      <c r="AS4" s="149"/>
      <c r="AT4" s="149"/>
      <c r="AU4" s="149"/>
      <c r="AV4" s="40" t="s">
        <v>32</v>
      </c>
      <c r="AW4" s="148" t="s">
        <v>102</v>
      </c>
      <c r="AX4" s="148"/>
      <c r="AY4" s="148"/>
      <c r="AZ4" s="148"/>
      <c r="BA4" s="150" t="s">
        <v>89</v>
      </c>
      <c r="BB4" s="150"/>
      <c r="BC4" s="150"/>
      <c r="BD4" s="150"/>
      <c r="BE4" s="40" t="s">
        <v>32</v>
      </c>
      <c r="BF4" s="151">
        <v>3</v>
      </c>
      <c r="BG4" s="151"/>
      <c r="BH4" s="151"/>
      <c r="BI4" s="151"/>
      <c r="BJ4" s="152">
        <v>4</v>
      </c>
      <c r="BK4" s="152"/>
      <c r="BL4" s="152"/>
      <c r="BM4" s="152"/>
      <c r="BN4" s="151">
        <v>5</v>
      </c>
      <c r="BO4" s="151"/>
      <c r="BP4" s="151"/>
      <c r="BQ4" s="151"/>
      <c r="BR4" s="151"/>
      <c r="BS4" s="50" t="s">
        <v>26</v>
      </c>
      <c r="BT4" s="7"/>
      <c r="BU4" s="7"/>
      <c r="BV4" s="52" t="s">
        <v>26</v>
      </c>
      <c r="BW4" s="7"/>
      <c r="BX4" s="148" t="s">
        <v>101</v>
      </c>
      <c r="BY4" s="148"/>
      <c r="BZ4" s="148"/>
      <c r="CA4" s="148"/>
      <c r="CB4" s="149" t="s">
        <v>122</v>
      </c>
      <c r="CC4" s="149"/>
      <c r="CD4" s="149"/>
      <c r="CE4" s="149"/>
      <c r="CF4" s="40" t="s">
        <v>32</v>
      </c>
      <c r="CG4" s="148" t="s">
        <v>102</v>
      </c>
      <c r="CH4" s="148"/>
      <c r="CI4" s="148"/>
      <c r="CJ4" s="148"/>
      <c r="CK4" s="150" t="s">
        <v>89</v>
      </c>
      <c r="CL4" s="150"/>
      <c r="CM4" s="150"/>
      <c r="CN4" s="150"/>
      <c r="CO4" s="40" t="s">
        <v>32</v>
      </c>
      <c r="CP4" s="151">
        <v>3</v>
      </c>
      <c r="CQ4" s="151"/>
      <c r="CR4" s="151"/>
      <c r="CS4" s="151"/>
      <c r="CT4" s="152">
        <v>4</v>
      </c>
      <c r="CU4" s="152"/>
      <c r="CV4" s="152"/>
      <c r="CW4" s="152"/>
      <c r="CX4" s="151">
        <v>5</v>
      </c>
      <c r="CY4" s="151"/>
      <c r="CZ4" s="151"/>
      <c r="DA4" s="151"/>
      <c r="DB4" s="151"/>
      <c r="DC4" s="50" t="s">
        <v>26</v>
      </c>
      <c r="DD4" s="7"/>
      <c r="DE4" s="6" t="s">
        <v>33</v>
      </c>
      <c r="DF4" s="50" t="s">
        <v>27</v>
      </c>
      <c r="DG4" s="7"/>
      <c r="DH4" s="7"/>
      <c r="DI4" s="7"/>
    </row>
    <row r="5" spans="1:113" s="6" customFormat="1">
      <c r="A5" s="6" t="s">
        <v>0</v>
      </c>
      <c r="B5" s="6" t="s">
        <v>34</v>
      </c>
      <c r="C5" s="6" t="s">
        <v>1</v>
      </c>
      <c r="D5" s="6" t="s">
        <v>34</v>
      </c>
      <c r="E5" s="12" t="s">
        <v>2</v>
      </c>
      <c r="F5" s="6" t="s">
        <v>3</v>
      </c>
      <c r="G5" s="6" t="s">
        <v>8</v>
      </c>
      <c r="H5" s="12" t="s">
        <v>4</v>
      </c>
      <c r="I5" s="12" t="s">
        <v>2</v>
      </c>
      <c r="J5" s="12" t="s">
        <v>3</v>
      </c>
      <c r="K5" s="12" t="s">
        <v>8</v>
      </c>
      <c r="L5" s="8" t="s">
        <v>4</v>
      </c>
      <c r="M5" s="36"/>
      <c r="N5" s="6" t="s">
        <v>5</v>
      </c>
      <c r="O5" s="6" t="s">
        <v>6</v>
      </c>
      <c r="P5" s="6" t="s">
        <v>8</v>
      </c>
      <c r="Q5" s="12" t="s">
        <v>4</v>
      </c>
      <c r="R5" s="8" t="s">
        <v>5</v>
      </c>
      <c r="S5" s="6" t="s">
        <v>6</v>
      </c>
      <c r="T5" s="6" t="s">
        <v>8</v>
      </c>
      <c r="U5" s="8" t="s">
        <v>4</v>
      </c>
      <c r="V5" s="40"/>
      <c r="W5" s="6" t="s">
        <v>7</v>
      </c>
      <c r="X5" s="6" t="s">
        <v>21</v>
      </c>
      <c r="Y5" s="6" t="s">
        <v>8</v>
      </c>
      <c r="Z5" s="12" t="s">
        <v>4</v>
      </c>
      <c r="AA5" s="6" t="s">
        <v>22</v>
      </c>
      <c r="AB5" s="6" t="s">
        <v>23</v>
      </c>
      <c r="AC5" s="6" t="s">
        <v>8</v>
      </c>
      <c r="AD5" s="12" t="s">
        <v>4</v>
      </c>
      <c r="AE5" s="6" t="s">
        <v>2</v>
      </c>
      <c r="AF5" s="6" t="s">
        <v>3</v>
      </c>
      <c r="AG5" s="6" t="s">
        <v>24</v>
      </c>
      <c r="AH5" s="6" t="s">
        <v>8</v>
      </c>
      <c r="AI5" s="12" t="s">
        <v>4</v>
      </c>
      <c r="AJ5" s="50"/>
      <c r="AK5" s="6" t="s">
        <v>25</v>
      </c>
      <c r="AL5" s="6" t="s">
        <v>33</v>
      </c>
      <c r="AN5" s="12" t="s">
        <v>2</v>
      </c>
      <c r="AO5" s="6" t="s">
        <v>3</v>
      </c>
      <c r="AP5" s="6" t="s">
        <v>8</v>
      </c>
      <c r="AQ5" s="12" t="s">
        <v>4</v>
      </c>
      <c r="AR5" s="12" t="s">
        <v>2</v>
      </c>
      <c r="AS5" s="12" t="s">
        <v>3</v>
      </c>
      <c r="AT5" s="12" t="s">
        <v>8</v>
      </c>
      <c r="AU5" s="8" t="s">
        <v>4</v>
      </c>
      <c r="AV5" s="36"/>
      <c r="AW5" s="6" t="s">
        <v>5</v>
      </c>
      <c r="AX5" s="6" t="s">
        <v>6</v>
      </c>
      <c r="AY5" s="6" t="s">
        <v>8</v>
      </c>
      <c r="AZ5" s="12" t="s">
        <v>4</v>
      </c>
      <c r="BA5" s="8" t="s">
        <v>5</v>
      </c>
      <c r="BB5" s="6" t="s">
        <v>6</v>
      </c>
      <c r="BC5" s="6" t="s">
        <v>8</v>
      </c>
      <c r="BD5" s="8" t="s">
        <v>4</v>
      </c>
      <c r="BE5" s="40"/>
      <c r="BF5" s="6" t="s">
        <v>7</v>
      </c>
      <c r="BG5" s="6" t="s">
        <v>21</v>
      </c>
      <c r="BH5" s="6" t="s">
        <v>8</v>
      </c>
      <c r="BI5" s="12" t="s">
        <v>4</v>
      </c>
      <c r="BJ5" s="6" t="s">
        <v>22</v>
      </c>
      <c r="BK5" s="6" t="s">
        <v>23</v>
      </c>
      <c r="BL5" s="6" t="s">
        <v>8</v>
      </c>
      <c r="BM5" s="12" t="s">
        <v>4</v>
      </c>
      <c r="BN5" s="6" t="s">
        <v>2</v>
      </c>
      <c r="BO5" s="6" t="s">
        <v>3</v>
      </c>
      <c r="BP5" s="6" t="s">
        <v>24</v>
      </c>
      <c r="BQ5" s="6" t="s">
        <v>8</v>
      </c>
      <c r="BR5" s="12" t="s">
        <v>4</v>
      </c>
      <c r="BS5" s="50"/>
      <c r="BT5" s="6" t="s">
        <v>25</v>
      </c>
      <c r="BU5" s="6" t="s">
        <v>33</v>
      </c>
      <c r="BV5" s="50"/>
      <c r="BX5" s="12" t="s">
        <v>2</v>
      </c>
      <c r="BY5" s="6" t="s">
        <v>3</v>
      </c>
      <c r="BZ5" s="6" t="s">
        <v>8</v>
      </c>
      <c r="CA5" s="12" t="s">
        <v>4</v>
      </c>
      <c r="CB5" s="12" t="s">
        <v>2</v>
      </c>
      <c r="CC5" s="6" t="s">
        <v>3</v>
      </c>
      <c r="CD5" s="6" t="s">
        <v>8</v>
      </c>
      <c r="CE5" s="8" t="s">
        <v>4</v>
      </c>
      <c r="CF5" s="36"/>
      <c r="CG5" s="6" t="s">
        <v>5</v>
      </c>
      <c r="CH5" s="6" t="s">
        <v>6</v>
      </c>
      <c r="CI5" s="6" t="s">
        <v>8</v>
      </c>
      <c r="CJ5" s="12" t="s">
        <v>4</v>
      </c>
      <c r="CK5" s="8" t="s">
        <v>5</v>
      </c>
      <c r="CL5" s="6" t="s">
        <v>6</v>
      </c>
      <c r="CM5" s="6" t="s">
        <v>8</v>
      </c>
      <c r="CN5" s="8" t="s">
        <v>4</v>
      </c>
      <c r="CO5" s="40"/>
      <c r="CP5" s="6" t="s">
        <v>7</v>
      </c>
      <c r="CQ5" s="6" t="s">
        <v>21</v>
      </c>
      <c r="CR5" s="6" t="s">
        <v>8</v>
      </c>
      <c r="CS5" s="12" t="s">
        <v>4</v>
      </c>
      <c r="CT5" s="6" t="s">
        <v>22</v>
      </c>
      <c r="CU5" s="6" t="s">
        <v>23</v>
      </c>
      <c r="CV5" s="6" t="s">
        <v>8</v>
      </c>
      <c r="CW5" s="12" t="s">
        <v>4</v>
      </c>
      <c r="CX5" s="6" t="s">
        <v>2</v>
      </c>
      <c r="CY5" s="6" t="s">
        <v>3</v>
      </c>
      <c r="CZ5" s="6" t="s">
        <v>24</v>
      </c>
      <c r="DA5" s="6" t="s">
        <v>8</v>
      </c>
      <c r="DB5" s="12" t="s">
        <v>4</v>
      </c>
      <c r="DC5" s="50"/>
      <c r="DD5" s="6" t="s">
        <v>25</v>
      </c>
      <c r="DF5" s="50"/>
    </row>
    <row r="6" spans="1:113">
      <c r="A6" s="6">
        <v>1</v>
      </c>
      <c r="B6" s="53">
        <f t="shared" ref="B6:B22" si="0">DF6</f>
        <v>1528</v>
      </c>
      <c r="C6" s="126" t="s">
        <v>75</v>
      </c>
      <c r="D6" s="32"/>
      <c r="E6" s="65">
        <v>40</v>
      </c>
      <c r="F6" s="65">
        <v>20</v>
      </c>
      <c r="G6" s="65">
        <v>10</v>
      </c>
      <c r="H6" s="14">
        <f>SUM(E6:G6)</f>
        <v>70</v>
      </c>
      <c r="I6" s="65">
        <v>40</v>
      </c>
      <c r="J6" s="65">
        <v>20</v>
      </c>
      <c r="K6" s="65">
        <v>10</v>
      </c>
      <c r="L6" s="45">
        <f>K6+J6+I6</f>
        <v>70</v>
      </c>
      <c r="M6" s="39">
        <f t="shared" ref="M6:M22" si="1">L6+H6</f>
        <v>140</v>
      </c>
      <c r="N6" s="66">
        <v>40</v>
      </c>
      <c r="O6" s="66">
        <v>20</v>
      </c>
      <c r="P6" s="65">
        <v>10</v>
      </c>
      <c r="Q6" s="46">
        <f>N6+O6+P6</f>
        <v>70</v>
      </c>
      <c r="R6" s="66">
        <v>40</v>
      </c>
      <c r="S6" s="66">
        <v>20</v>
      </c>
      <c r="T6" s="65">
        <v>10</v>
      </c>
      <c r="U6" s="45">
        <f>R6+S6+T6</f>
        <v>70</v>
      </c>
      <c r="V6" s="40">
        <f>U6+Q6</f>
        <v>140</v>
      </c>
      <c r="W6" s="66">
        <v>20</v>
      </c>
      <c r="X6" s="66">
        <v>20</v>
      </c>
      <c r="Y6" s="65">
        <v>10</v>
      </c>
      <c r="Z6" s="47">
        <f>W6+X6+Y6</f>
        <v>50</v>
      </c>
      <c r="AA6" s="58">
        <v>0</v>
      </c>
      <c r="AB6" s="58">
        <v>0</v>
      </c>
      <c r="AC6" s="65">
        <v>10</v>
      </c>
      <c r="AD6" s="46">
        <f>AA6+AB6+AC6</f>
        <v>10</v>
      </c>
      <c r="AE6" s="66">
        <v>20</v>
      </c>
      <c r="AF6" s="66">
        <v>12</v>
      </c>
      <c r="AG6" s="58">
        <v>0</v>
      </c>
      <c r="AH6" s="65">
        <v>10</v>
      </c>
      <c r="AI6" s="47">
        <f>SUM(AE6:AH6)</f>
        <v>42</v>
      </c>
      <c r="AJ6" s="50">
        <f t="shared" ref="AJ6:AJ22" si="2">AI6+AD6+Z6+U6+Q6+L6+H6</f>
        <v>382</v>
      </c>
      <c r="AK6" s="67">
        <v>0</v>
      </c>
      <c r="AL6" s="51">
        <f>AJ6-AK6</f>
        <v>382</v>
      </c>
      <c r="AM6" s="6">
        <v>1</v>
      </c>
      <c r="AN6" s="65">
        <v>40</v>
      </c>
      <c r="AO6" s="65">
        <v>20</v>
      </c>
      <c r="AP6" s="65">
        <v>10</v>
      </c>
      <c r="AQ6" s="14">
        <f>AN6+AO6+AP6</f>
        <v>70</v>
      </c>
      <c r="AR6" s="65">
        <v>40</v>
      </c>
      <c r="AS6" s="65">
        <v>20</v>
      </c>
      <c r="AT6" s="65">
        <v>10</v>
      </c>
      <c r="AU6" s="45">
        <f>AT6+AS6+AR6</f>
        <v>70</v>
      </c>
      <c r="AV6" s="39">
        <f t="shared" ref="AV6:AV22" si="3">AU6+AQ6</f>
        <v>140</v>
      </c>
      <c r="AW6" s="66">
        <v>40</v>
      </c>
      <c r="AX6" s="66">
        <v>20</v>
      </c>
      <c r="AY6" s="65">
        <v>10</v>
      </c>
      <c r="AZ6" s="46">
        <f>AW6+AX6+AY6</f>
        <v>70</v>
      </c>
      <c r="BA6" s="66">
        <v>40</v>
      </c>
      <c r="BB6" s="66">
        <v>20</v>
      </c>
      <c r="BC6" s="65">
        <v>10</v>
      </c>
      <c r="BD6" s="45">
        <f>BA6+BB6+BC6</f>
        <v>70</v>
      </c>
      <c r="BE6" s="40">
        <f>BD6+AZ6</f>
        <v>140</v>
      </c>
      <c r="BF6" s="66">
        <v>20</v>
      </c>
      <c r="BG6" s="66">
        <v>20</v>
      </c>
      <c r="BH6" s="65">
        <v>10</v>
      </c>
      <c r="BI6" s="47">
        <f>BF6+BG6+BH6</f>
        <v>50</v>
      </c>
      <c r="BJ6" s="58">
        <v>0</v>
      </c>
      <c r="BK6" s="58">
        <v>0</v>
      </c>
      <c r="BL6" s="65">
        <v>10</v>
      </c>
      <c r="BM6" s="46">
        <f>BJ6+BK6+BL6</f>
        <v>10</v>
      </c>
      <c r="BN6" s="66">
        <v>20</v>
      </c>
      <c r="BO6" s="66">
        <v>12</v>
      </c>
      <c r="BP6" s="58">
        <v>0</v>
      </c>
      <c r="BQ6" s="65">
        <v>10</v>
      </c>
      <c r="BR6" s="47">
        <f>SUM(BN6:BQ6)</f>
        <v>42</v>
      </c>
      <c r="BS6" s="50">
        <f t="shared" ref="BS6:BS22" si="4">BR6+BM6+BI6+BD6+AZ6+AU6+AQ6</f>
        <v>382</v>
      </c>
      <c r="BT6" s="67">
        <v>0</v>
      </c>
      <c r="BU6" s="51">
        <f>BS6-BT6</f>
        <v>382</v>
      </c>
      <c r="BV6" s="50">
        <f t="shared" ref="BV6:BV22" si="5">BU6+AL6</f>
        <v>764</v>
      </c>
      <c r="BW6" s="6">
        <v>1</v>
      </c>
      <c r="BX6" s="65">
        <v>80</v>
      </c>
      <c r="BY6" s="65">
        <v>40</v>
      </c>
      <c r="BZ6" s="66">
        <v>20</v>
      </c>
      <c r="CA6" s="14">
        <f>BX6+BY6+BZ6</f>
        <v>140</v>
      </c>
      <c r="CB6" s="65">
        <v>80</v>
      </c>
      <c r="CC6" s="65">
        <v>40</v>
      </c>
      <c r="CD6" s="66">
        <v>20</v>
      </c>
      <c r="CE6" s="14">
        <f>CB6+CC6+CD6</f>
        <v>140</v>
      </c>
      <c r="CF6" s="39">
        <f t="shared" ref="CF6:CF22" si="6">CE6+CA6</f>
        <v>280</v>
      </c>
      <c r="CG6" s="66">
        <v>80</v>
      </c>
      <c r="CH6" s="66">
        <v>40</v>
      </c>
      <c r="CI6" s="66">
        <v>20</v>
      </c>
      <c r="CJ6" s="46">
        <f>CG6+CH6+CI6</f>
        <v>140</v>
      </c>
      <c r="CK6" s="66">
        <v>80</v>
      </c>
      <c r="CL6" s="66">
        <v>40</v>
      </c>
      <c r="CM6" s="66">
        <v>20</v>
      </c>
      <c r="CN6" s="45">
        <f>CK6+CL6+CM6</f>
        <v>140</v>
      </c>
      <c r="CO6" s="40">
        <f>CN6+CJ6</f>
        <v>280</v>
      </c>
      <c r="CP6" s="66">
        <v>40</v>
      </c>
      <c r="CQ6" s="66">
        <v>40</v>
      </c>
      <c r="CR6" s="66">
        <v>20</v>
      </c>
      <c r="CS6" s="47">
        <f>CP6+CQ6+CR6</f>
        <v>100</v>
      </c>
      <c r="CT6" s="58">
        <v>0</v>
      </c>
      <c r="CU6" s="58">
        <v>0</v>
      </c>
      <c r="CV6" s="66">
        <v>20</v>
      </c>
      <c r="CW6" s="46">
        <f>CT6+CU6+CV6</f>
        <v>20</v>
      </c>
      <c r="CX6" s="66">
        <v>40</v>
      </c>
      <c r="CY6" s="66">
        <v>24</v>
      </c>
      <c r="CZ6" s="58">
        <v>0</v>
      </c>
      <c r="DA6" s="66">
        <v>20</v>
      </c>
      <c r="DB6" s="47">
        <f>SUM(CX6:DA6)</f>
        <v>84</v>
      </c>
      <c r="DC6" s="50">
        <f t="shared" ref="DC6:DC22" si="7">DB6+CW6+CS6+CN6+CJ6+CE6+CA6</f>
        <v>764</v>
      </c>
      <c r="DD6" s="67">
        <v>0</v>
      </c>
      <c r="DE6" s="51">
        <f t="shared" ref="DE6:DE22" si="8">DC6-DD6</f>
        <v>764</v>
      </c>
      <c r="DF6" s="50">
        <f t="shared" ref="DF6:DF22" si="9">DE6+BU6+AL6</f>
        <v>1528</v>
      </c>
      <c r="DG6" s="43"/>
      <c r="DH6" s="48">
        <f>DF6/1528*100</f>
        <v>100</v>
      </c>
      <c r="DI6" s="126" t="s">
        <v>75</v>
      </c>
    </row>
    <row r="7" spans="1:113">
      <c r="A7" s="6">
        <v>2</v>
      </c>
      <c r="B7" s="53">
        <f t="shared" si="0"/>
        <v>1528</v>
      </c>
      <c r="C7" s="126" t="s">
        <v>71</v>
      </c>
      <c r="D7" s="32"/>
      <c r="E7" s="65">
        <v>40</v>
      </c>
      <c r="F7" s="65">
        <v>20</v>
      </c>
      <c r="G7" s="65">
        <v>10</v>
      </c>
      <c r="H7" s="14">
        <f t="shared" ref="H7:H22" si="10">SUM(E7:G7)</f>
        <v>70</v>
      </c>
      <c r="I7" s="65">
        <v>40</v>
      </c>
      <c r="J7" s="65">
        <v>20</v>
      </c>
      <c r="K7" s="65">
        <v>10</v>
      </c>
      <c r="L7" s="45">
        <f t="shared" ref="L7:L22" si="11">K7+J7+I7</f>
        <v>70</v>
      </c>
      <c r="M7" s="39">
        <f t="shared" si="1"/>
        <v>140</v>
      </c>
      <c r="N7" s="66">
        <v>40</v>
      </c>
      <c r="O7" s="66">
        <v>20</v>
      </c>
      <c r="P7" s="65">
        <v>10</v>
      </c>
      <c r="Q7" s="46">
        <f t="shared" ref="Q7:Q22" si="12">N7+O7+P7</f>
        <v>70</v>
      </c>
      <c r="R7" s="66">
        <v>40</v>
      </c>
      <c r="S7" s="66">
        <v>20</v>
      </c>
      <c r="T7" s="65">
        <v>10</v>
      </c>
      <c r="U7" s="45">
        <f t="shared" ref="U7:U22" si="13">R7+S7+T7</f>
        <v>70</v>
      </c>
      <c r="V7" s="40">
        <f t="shared" ref="V7:V22" si="14">U7+Q7</f>
        <v>140</v>
      </c>
      <c r="W7" s="66">
        <v>20</v>
      </c>
      <c r="X7" s="66">
        <v>20</v>
      </c>
      <c r="Y7" s="65">
        <v>10</v>
      </c>
      <c r="Z7" s="47">
        <f t="shared" ref="Z7:Z22" si="15">W7+X7+Y7</f>
        <v>50</v>
      </c>
      <c r="AA7" s="58">
        <v>0</v>
      </c>
      <c r="AB7" s="58">
        <v>0</v>
      </c>
      <c r="AC7" s="65">
        <v>10</v>
      </c>
      <c r="AD7" s="46">
        <f t="shared" ref="AD7:AD22" si="16">AA7+AB7+AC7</f>
        <v>10</v>
      </c>
      <c r="AE7" s="66">
        <v>20</v>
      </c>
      <c r="AF7" s="66">
        <v>12</v>
      </c>
      <c r="AG7" s="58">
        <v>0</v>
      </c>
      <c r="AH7" s="65">
        <v>10</v>
      </c>
      <c r="AI7" s="47">
        <f t="shared" ref="AI7:AI22" si="17">SUM(AE7:AH7)</f>
        <v>42</v>
      </c>
      <c r="AJ7" s="50">
        <f t="shared" si="2"/>
        <v>382</v>
      </c>
      <c r="AK7" s="67">
        <v>0</v>
      </c>
      <c r="AL7" s="51">
        <f t="shared" ref="AL7:AL22" si="18">AJ7-AK7</f>
        <v>382</v>
      </c>
      <c r="AM7" s="6">
        <v>2</v>
      </c>
      <c r="AN7" s="65">
        <v>40</v>
      </c>
      <c r="AO7" s="65">
        <v>20</v>
      </c>
      <c r="AP7" s="65">
        <v>10</v>
      </c>
      <c r="AQ7" s="14">
        <f t="shared" ref="AQ7:AQ22" si="19">AN7+AO7+AP7</f>
        <v>70</v>
      </c>
      <c r="AR7" s="65">
        <v>40</v>
      </c>
      <c r="AS7" s="65">
        <v>20</v>
      </c>
      <c r="AT7" s="65">
        <v>10</v>
      </c>
      <c r="AU7" s="45">
        <f t="shared" ref="AU7:AU22" si="20">AT7+AS7+AR7</f>
        <v>70</v>
      </c>
      <c r="AV7" s="39">
        <f t="shared" si="3"/>
        <v>140</v>
      </c>
      <c r="AW7" s="66">
        <v>40</v>
      </c>
      <c r="AX7" s="66">
        <v>20</v>
      </c>
      <c r="AY7" s="65">
        <v>10</v>
      </c>
      <c r="AZ7" s="46">
        <f t="shared" ref="AZ7:AZ22" si="21">AW7+AX7+AY7</f>
        <v>70</v>
      </c>
      <c r="BA7" s="66">
        <v>40</v>
      </c>
      <c r="BB7" s="66">
        <v>20</v>
      </c>
      <c r="BC7" s="65">
        <v>10</v>
      </c>
      <c r="BD7" s="45">
        <f t="shared" ref="BD7:BD22" si="22">BA7+BB7+BC7</f>
        <v>70</v>
      </c>
      <c r="BE7" s="40">
        <f t="shared" ref="BE7:BE22" si="23">BD7+AZ7</f>
        <v>140</v>
      </c>
      <c r="BF7" s="66">
        <v>20</v>
      </c>
      <c r="BG7" s="66">
        <v>20</v>
      </c>
      <c r="BH7" s="65">
        <v>10</v>
      </c>
      <c r="BI7" s="47">
        <f t="shared" ref="BI7:BI22" si="24">BF7+BG7+BH7</f>
        <v>50</v>
      </c>
      <c r="BJ7" s="58">
        <v>0</v>
      </c>
      <c r="BK7" s="58">
        <v>0</v>
      </c>
      <c r="BL7" s="65">
        <v>10</v>
      </c>
      <c r="BM7" s="46">
        <f t="shared" ref="BM7:BM22" si="25">BJ7+BK7+BL7</f>
        <v>10</v>
      </c>
      <c r="BN7" s="66">
        <v>20</v>
      </c>
      <c r="BO7" s="66">
        <v>12</v>
      </c>
      <c r="BP7" s="58">
        <v>0</v>
      </c>
      <c r="BQ7" s="65">
        <v>10</v>
      </c>
      <c r="BR7" s="47">
        <f t="shared" ref="BR7:BR22" si="26">SUM(BN7:BQ7)</f>
        <v>42</v>
      </c>
      <c r="BS7" s="50">
        <f t="shared" si="4"/>
        <v>382</v>
      </c>
      <c r="BT7" s="67">
        <v>0</v>
      </c>
      <c r="BU7" s="51">
        <f t="shared" ref="BU7:BU22" si="27">BS7-BT7</f>
        <v>382</v>
      </c>
      <c r="BV7" s="50">
        <f t="shared" si="5"/>
        <v>764</v>
      </c>
      <c r="BW7" s="6">
        <v>2</v>
      </c>
      <c r="BX7" s="65">
        <v>80</v>
      </c>
      <c r="BY7" s="65">
        <v>40</v>
      </c>
      <c r="BZ7" s="66">
        <v>20</v>
      </c>
      <c r="CA7" s="14">
        <f t="shared" ref="CA7:CA15" si="28">BX7+BY7+BZ7</f>
        <v>140</v>
      </c>
      <c r="CB7" s="65">
        <v>80</v>
      </c>
      <c r="CC7" s="65">
        <v>40</v>
      </c>
      <c r="CD7" s="66">
        <v>20</v>
      </c>
      <c r="CE7" s="14">
        <f t="shared" ref="CE7:CE15" si="29">CB7+CC7+CD7</f>
        <v>140</v>
      </c>
      <c r="CF7" s="39">
        <f t="shared" si="6"/>
        <v>280</v>
      </c>
      <c r="CG7" s="66">
        <v>80</v>
      </c>
      <c r="CH7" s="66">
        <v>40</v>
      </c>
      <c r="CI7" s="66">
        <v>20</v>
      </c>
      <c r="CJ7" s="46">
        <f t="shared" ref="CJ7:CJ22" si="30">CG7+CH7+CI7</f>
        <v>140</v>
      </c>
      <c r="CK7" s="66">
        <v>80</v>
      </c>
      <c r="CL7" s="66">
        <v>40</v>
      </c>
      <c r="CM7" s="66">
        <v>20</v>
      </c>
      <c r="CN7" s="45">
        <f t="shared" ref="CN7:CN22" si="31">CK7+CL7+CM7</f>
        <v>140</v>
      </c>
      <c r="CO7" s="40">
        <f t="shared" ref="CO7:CO22" si="32">CN7+CJ7</f>
        <v>280</v>
      </c>
      <c r="CP7" s="66">
        <v>40</v>
      </c>
      <c r="CQ7" s="66">
        <v>40</v>
      </c>
      <c r="CR7" s="66">
        <v>20</v>
      </c>
      <c r="CS7" s="47">
        <f t="shared" ref="CS7:CS22" si="33">CP7+CQ7+CR7</f>
        <v>100</v>
      </c>
      <c r="CT7" s="58">
        <v>0</v>
      </c>
      <c r="CU7" s="58">
        <v>0</v>
      </c>
      <c r="CV7" s="66">
        <v>20</v>
      </c>
      <c r="CW7" s="46">
        <f t="shared" ref="CW7:CW22" si="34">CT7+CU7+CV7</f>
        <v>20</v>
      </c>
      <c r="CX7" s="66">
        <v>40</v>
      </c>
      <c r="CY7" s="66">
        <v>24</v>
      </c>
      <c r="CZ7" s="58">
        <v>0</v>
      </c>
      <c r="DA7" s="66">
        <v>20</v>
      </c>
      <c r="DB7" s="47">
        <f t="shared" ref="DB7:DB15" si="35">SUM(CX7:DA7)</f>
        <v>84</v>
      </c>
      <c r="DC7" s="50">
        <f t="shared" si="7"/>
        <v>764</v>
      </c>
      <c r="DD7" s="67">
        <v>0</v>
      </c>
      <c r="DE7" s="51">
        <f t="shared" si="8"/>
        <v>764</v>
      </c>
      <c r="DF7" s="50">
        <f t="shared" si="9"/>
        <v>1528</v>
      </c>
      <c r="DG7" s="43"/>
      <c r="DH7" s="48">
        <f t="shared" ref="DH7:DH15" si="36">DF7/1528*100</f>
        <v>100</v>
      </c>
      <c r="DI7" s="126" t="s">
        <v>71</v>
      </c>
    </row>
    <row r="8" spans="1:113">
      <c r="A8" s="6">
        <v>3</v>
      </c>
      <c r="B8" s="53">
        <f t="shared" si="0"/>
        <v>1528</v>
      </c>
      <c r="C8" s="126" t="s">
        <v>107</v>
      </c>
      <c r="D8" s="32"/>
      <c r="E8" s="65">
        <v>40</v>
      </c>
      <c r="F8" s="65">
        <v>20</v>
      </c>
      <c r="G8" s="65">
        <v>10</v>
      </c>
      <c r="H8" s="14">
        <f t="shared" si="10"/>
        <v>70</v>
      </c>
      <c r="I8" s="65">
        <v>40</v>
      </c>
      <c r="J8" s="65">
        <v>20</v>
      </c>
      <c r="K8" s="65">
        <v>10</v>
      </c>
      <c r="L8" s="45">
        <f t="shared" si="11"/>
        <v>70</v>
      </c>
      <c r="M8" s="39">
        <f t="shared" si="1"/>
        <v>140</v>
      </c>
      <c r="N8" s="66">
        <v>40</v>
      </c>
      <c r="O8" s="66">
        <v>20</v>
      </c>
      <c r="P8" s="65">
        <v>10</v>
      </c>
      <c r="Q8" s="46">
        <f t="shared" si="12"/>
        <v>70</v>
      </c>
      <c r="R8" s="66">
        <v>40</v>
      </c>
      <c r="S8" s="66">
        <v>20</v>
      </c>
      <c r="T8" s="65">
        <v>10</v>
      </c>
      <c r="U8" s="45">
        <f t="shared" si="13"/>
        <v>70</v>
      </c>
      <c r="V8" s="40">
        <f t="shared" si="14"/>
        <v>140</v>
      </c>
      <c r="W8" s="66">
        <v>20</v>
      </c>
      <c r="X8" s="66">
        <v>20</v>
      </c>
      <c r="Y8" s="65">
        <v>10</v>
      </c>
      <c r="Z8" s="47">
        <f t="shared" si="15"/>
        <v>50</v>
      </c>
      <c r="AA8" s="58">
        <v>0</v>
      </c>
      <c r="AB8" s="58">
        <v>0</v>
      </c>
      <c r="AC8" s="65">
        <v>10</v>
      </c>
      <c r="AD8" s="46">
        <f t="shared" si="16"/>
        <v>10</v>
      </c>
      <c r="AE8" s="66">
        <v>20</v>
      </c>
      <c r="AF8" s="66">
        <v>12</v>
      </c>
      <c r="AG8" s="58">
        <v>0</v>
      </c>
      <c r="AH8" s="65">
        <v>10</v>
      </c>
      <c r="AI8" s="47">
        <f t="shared" si="17"/>
        <v>42</v>
      </c>
      <c r="AJ8" s="50">
        <f t="shared" si="2"/>
        <v>382</v>
      </c>
      <c r="AK8" s="67">
        <v>0</v>
      </c>
      <c r="AL8" s="51">
        <f t="shared" si="18"/>
        <v>382</v>
      </c>
      <c r="AM8" s="6">
        <v>3</v>
      </c>
      <c r="AN8" s="65">
        <v>40</v>
      </c>
      <c r="AO8" s="65">
        <v>20</v>
      </c>
      <c r="AP8" s="65">
        <v>10</v>
      </c>
      <c r="AQ8" s="14">
        <f t="shared" si="19"/>
        <v>70</v>
      </c>
      <c r="AR8" s="65">
        <v>40</v>
      </c>
      <c r="AS8" s="65">
        <v>20</v>
      </c>
      <c r="AT8" s="65">
        <v>10</v>
      </c>
      <c r="AU8" s="45">
        <f t="shared" si="20"/>
        <v>70</v>
      </c>
      <c r="AV8" s="39">
        <f t="shared" si="3"/>
        <v>140</v>
      </c>
      <c r="AW8" s="66">
        <v>40</v>
      </c>
      <c r="AX8" s="66">
        <v>20</v>
      </c>
      <c r="AY8" s="65">
        <v>10</v>
      </c>
      <c r="AZ8" s="46">
        <f t="shared" si="21"/>
        <v>70</v>
      </c>
      <c r="BA8" s="66">
        <v>40</v>
      </c>
      <c r="BB8" s="66">
        <v>20</v>
      </c>
      <c r="BC8" s="65">
        <v>10</v>
      </c>
      <c r="BD8" s="45">
        <f t="shared" si="22"/>
        <v>70</v>
      </c>
      <c r="BE8" s="40">
        <f t="shared" si="23"/>
        <v>140</v>
      </c>
      <c r="BF8" s="66">
        <v>20</v>
      </c>
      <c r="BG8" s="66">
        <v>20</v>
      </c>
      <c r="BH8" s="65">
        <v>10</v>
      </c>
      <c r="BI8" s="47">
        <f t="shared" si="24"/>
        <v>50</v>
      </c>
      <c r="BJ8" s="58">
        <v>0</v>
      </c>
      <c r="BK8" s="58">
        <v>0</v>
      </c>
      <c r="BL8" s="65">
        <v>10</v>
      </c>
      <c r="BM8" s="46">
        <f t="shared" si="25"/>
        <v>10</v>
      </c>
      <c r="BN8" s="66">
        <v>20</v>
      </c>
      <c r="BO8" s="66">
        <v>12</v>
      </c>
      <c r="BP8" s="58">
        <v>0</v>
      </c>
      <c r="BQ8" s="65">
        <v>10</v>
      </c>
      <c r="BR8" s="47">
        <f t="shared" si="26"/>
        <v>42</v>
      </c>
      <c r="BS8" s="50">
        <f t="shared" si="4"/>
        <v>382</v>
      </c>
      <c r="BT8" s="67">
        <v>0</v>
      </c>
      <c r="BU8" s="51">
        <f t="shared" si="27"/>
        <v>382</v>
      </c>
      <c r="BV8" s="50">
        <f t="shared" si="5"/>
        <v>764</v>
      </c>
      <c r="BW8" s="6">
        <v>4</v>
      </c>
      <c r="BX8" s="65">
        <v>80</v>
      </c>
      <c r="BY8" s="65">
        <v>40</v>
      </c>
      <c r="BZ8" s="66">
        <v>20</v>
      </c>
      <c r="CA8" s="14">
        <f t="shared" si="28"/>
        <v>140</v>
      </c>
      <c r="CB8" s="65">
        <v>80</v>
      </c>
      <c r="CC8" s="65">
        <v>40</v>
      </c>
      <c r="CD8" s="66">
        <v>20</v>
      </c>
      <c r="CE8" s="14">
        <f t="shared" si="29"/>
        <v>140</v>
      </c>
      <c r="CF8" s="39">
        <f t="shared" si="6"/>
        <v>280</v>
      </c>
      <c r="CG8" s="66">
        <v>80</v>
      </c>
      <c r="CH8" s="66">
        <v>40</v>
      </c>
      <c r="CI8" s="66">
        <v>20</v>
      </c>
      <c r="CJ8" s="46">
        <f t="shared" si="30"/>
        <v>140</v>
      </c>
      <c r="CK8" s="66">
        <v>80</v>
      </c>
      <c r="CL8" s="66">
        <v>40</v>
      </c>
      <c r="CM8" s="66">
        <v>20</v>
      </c>
      <c r="CN8" s="45">
        <f t="shared" si="31"/>
        <v>140</v>
      </c>
      <c r="CO8" s="40">
        <f t="shared" si="32"/>
        <v>280</v>
      </c>
      <c r="CP8" s="66">
        <v>40</v>
      </c>
      <c r="CQ8" s="66">
        <v>40</v>
      </c>
      <c r="CR8" s="66">
        <v>20</v>
      </c>
      <c r="CS8" s="47">
        <f t="shared" si="33"/>
        <v>100</v>
      </c>
      <c r="CT8" s="58">
        <v>0</v>
      </c>
      <c r="CU8" s="58">
        <v>0</v>
      </c>
      <c r="CV8" s="66">
        <v>20</v>
      </c>
      <c r="CW8" s="46">
        <f t="shared" si="34"/>
        <v>20</v>
      </c>
      <c r="CX8" s="66">
        <v>40</v>
      </c>
      <c r="CY8" s="66">
        <v>24</v>
      </c>
      <c r="CZ8" s="58">
        <v>0</v>
      </c>
      <c r="DA8" s="66">
        <v>20</v>
      </c>
      <c r="DB8" s="47">
        <f t="shared" si="35"/>
        <v>84</v>
      </c>
      <c r="DC8" s="50">
        <f t="shared" si="7"/>
        <v>764</v>
      </c>
      <c r="DD8" s="67">
        <v>0</v>
      </c>
      <c r="DE8" s="51">
        <f t="shared" si="8"/>
        <v>764</v>
      </c>
      <c r="DF8" s="50">
        <f t="shared" si="9"/>
        <v>1528</v>
      </c>
      <c r="DG8" s="43"/>
      <c r="DH8" s="48">
        <f t="shared" si="36"/>
        <v>100</v>
      </c>
      <c r="DI8" s="126" t="s">
        <v>107</v>
      </c>
    </row>
    <row r="9" spans="1:113">
      <c r="A9" s="6">
        <v>4</v>
      </c>
      <c r="B9" s="53">
        <f t="shared" si="0"/>
        <v>1528</v>
      </c>
      <c r="C9" s="126" t="s">
        <v>82</v>
      </c>
      <c r="D9" s="32"/>
      <c r="E9" s="65">
        <v>40</v>
      </c>
      <c r="F9" s="65">
        <v>20</v>
      </c>
      <c r="G9" s="65">
        <v>10</v>
      </c>
      <c r="H9" s="14">
        <f t="shared" si="10"/>
        <v>70</v>
      </c>
      <c r="I9" s="65">
        <v>40</v>
      </c>
      <c r="J9" s="65">
        <v>20</v>
      </c>
      <c r="K9" s="65">
        <v>10</v>
      </c>
      <c r="L9" s="45">
        <f t="shared" si="11"/>
        <v>70</v>
      </c>
      <c r="M9" s="39">
        <f t="shared" si="1"/>
        <v>140</v>
      </c>
      <c r="N9" s="66">
        <v>40</v>
      </c>
      <c r="O9" s="66">
        <v>20</v>
      </c>
      <c r="P9" s="65">
        <v>10</v>
      </c>
      <c r="Q9" s="46">
        <f t="shared" si="12"/>
        <v>70</v>
      </c>
      <c r="R9" s="66">
        <v>40</v>
      </c>
      <c r="S9" s="66">
        <v>20</v>
      </c>
      <c r="T9" s="65">
        <v>10</v>
      </c>
      <c r="U9" s="45">
        <f t="shared" si="13"/>
        <v>70</v>
      </c>
      <c r="V9" s="40">
        <f t="shared" si="14"/>
        <v>140</v>
      </c>
      <c r="W9" s="66">
        <v>20</v>
      </c>
      <c r="X9" s="66">
        <v>20</v>
      </c>
      <c r="Y9" s="65">
        <v>10</v>
      </c>
      <c r="Z9" s="47">
        <f t="shared" si="15"/>
        <v>50</v>
      </c>
      <c r="AA9" s="58">
        <v>0</v>
      </c>
      <c r="AB9" s="58">
        <v>0</v>
      </c>
      <c r="AC9" s="65">
        <v>10</v>
      </c>
      <c r="AD9" s="46">
        <f t="shared" si="16"/>
        <v>10</v>
      </c>
      <c r="AE9" s="66">
        <v>20</v>
      </c>
      <c r="AF9" s="66">
        <v>12</v>
      </c>
      <c r="AG9" s="58">
        <v>0</v>
      </c>
      <c r="AH9" s="65">
        <v>10</v>
      </c>
      <c r="AI9" s="47">
        <f t="shared" si="17"/>
        <v>42</v>
      </c>
      <c r="AJ9" s="50">
        <f t="shared" si="2"/>
        <v>382</v>
      </c>
      <c r="AK9" s="67">
        <v>0</v>
      </c>
      <c r="AL9" s="51">
        <f t="shared" si="18"/>
        <v>382</v>
      </c>
      <c r="AM9" s="6">
        <v>4</v>
      </c>
      <c r="AN9" s="65">
        <v>40</v>
      </c>
      <c r="AO9" s="65">
        <v>20</v>
      </c>
      <c r="AP9" s="65">
        <v>10</v>
      </c>
      <c r="AQ9" s="14">
        <f t="shared" si="19"/>
        <v>70</v>
      </c>
      <c r="AR9" s="65">
        <v>40</v>
      </c>
      <c r="AS9" s="65">
        <v>20</v>
      </c>
      <c r="AT9" s="65">
        <v>10</v>
      </c>
      <c r="AU9" s="45">
        <f t="shared" si="20"/>
        <v>70</v>
      </c>
      <c r="AV9" s="39">
        <f t="shared" si="3"/>
        <v>140</v>
      </c>
      <c r="AW9" s="66">
        <v>40</v>
      </c>
      <c r="AX9" s="66">
        <v>20</v>
      </c>
      <c r="AY9" s="65">
        <v>10</v>
      </c>
      <c r="AZ9" s="46">
        <f t="shared" si="21"/>
        <v>70</v>
      </c>
      <c r="BA9" s="66">
        <v>40</v>
      </c>
      <c r="BB9" s="66">
        <v>20</v>
      </c>
      <c r="BC9" s="65">
        <v>10</v>
      </c>
      <c r="BD9" s="45">
        <f t="shared" si="22"/>
        <v>70</v>
      </c>
      <c r="BE9" s="40">
        <f t="shared" si="23"/>
        <v>140</v>
      </c>
      <c r="BF9" s="66">
        <v>20</v>
      </c>
      <c r="BG9" s="66">
        <v>20</v>
      </c>
      <c r="BH9" s="65">
        <v>10</v>
      </c>
      <c r="BI9" s="47">
        <f t="shared" si="24"/>
        <v>50</v>
      </c>
      <c r="BJ9" s="58">
        <v>0</v>
      </c>
      <c r="BK9" s="58">
        <v>0</v>
      </c>
      <c r="BL9" s="65">
        <v>10</v>
      </c>
      <c r="BM9" s="46">
        <f t="shared" si="25"/>
        <v>10</v>
      </c>
      <c r="BN9" s="66">
        <v>20</v>
      </c>
      <c r="BO9" s="66">
        <v>12</v>
      </c>
      <c r="BP9" s="58">
        <v>0</v>
      </c>
      <c r="BQ9" s="65">
        <v>10</v>
      </c>
      <c r="BR9" s="47">
        <f t="shared" si="26"/>
        <v>42</v>
      </c>
      <c r="BS9" s="50">
        <f t="shared" si="4"/>
        <v>382</v>
      </c>
      <c r="BT9" s="67">
        <v>0</v>
      </c>
      <c r="BU9" s="51">
        <f t="shared" si="27"/>
        <v>382</v>
      </c>
      <c r="BV9" s="50">
        <f t="shared" si="5"/>
        <v>764</v>
      </c>
      <c r="BW9" s="6">
        <v>3</v>
      </c>
      <c r="BX9" s="65">
        <v>80</v>
      </c>
      <c r="BY9" s="65">
        <v>40</v>
      </c>
      <c r="BZ9" s="66">
        <v>20</v>
      </c>
      <c r="CA9" s="14">
        <f t="shared" si="28"/>
        <v>140</v>
      </c>
      <c r="CB9" s="65">
        <v>80</v>
      </c>
      <c r="CC9" s="65">
        <v>40</v>
      </c>
      <c r="CD9" s="66">
        <v>20</v>
      </c>
      <c r="CE9" s="14">
        <f t="shared" si="29"/>
        <v>140</v>
      </c>
      <c r="CF9" s="39">
        <f t="shared" si="6"/>
        <v>280</v>
      </c>
      <c r="CG9" s="66">
        <v>80</v>
      </c>
      <c r="CH9" s="66">
        <v>40</v>
      </c>
      <c r="CI9" s="66">
        <v>20</v>
      </c>
      <c r="CJ9" s="46">
        <f t="shared" si="30"/>
        <v>140</v>
      </c>
      <c r="CK9" s="66">
        <v>80</v>
      </c>
      <c r="CL9" s="66">
        <v>40</v>
      </c>
      <c r="CM9" s="66">
        <v>20</v>
      </c>
      <c r="CN9" s="45">
        <f t="shared" si="31"/>
        <v>140</v>
      </c>
      <c r="CO9" s="40">
        <f t="shared" si="32"/>
        <v>280</v>
      </c>
      <c r="CP9" s="66">
        <v>40</v>
      </c>
      <c r="CQ9" s="66">
        <v>40</v>
      </c>
      <c r="CR9" s="66">
        <v>20</v>
      </c>
      <c r="CS9" s="47">
        <f t="shared" si="33"/>
        <v>100</v>
      </c>
      <c r="CT9" s="58">
        <v>0</v>
      </c>
      <c r="CU9" s="58">
        <v>0</v>
      </c>
      <c r="CV9" s="66">
        <v>20</v>
      </c>
      <c r="CW9" s="46">
        <f t="shared" si="34"/>
        <v>20</v>
      </c>
      <c r="CX9" s="66">
        <v>40</v>
      </c>
      <c r="CY9" s="66">
        <v>24</v>
      </c>
      <c r="CZ9" s="58">
        <v>0</v>
      </c>
      <c r="DA9" s="66">
        <v>20</v>
      </c>
      <c r="DB9" s="47">
        <f t="shared" si="35"/>
        <v>84</v>
      </c>
      <c r="DC9" s="50">
        <f t="shared" si="7"/>
        <v>764</v>
      </c>
      <c r="DD9" s="67">
        <v>0</v>
      </c>
      <c r="DE9" s="51">
        <f t="shared" si="8"/>
        <v>764</v>
      </c>
      <c r="DF9" s="50">
        <f t="shared" si="9"/>
        <v>1528</v>
      </c>
      <c r="DG9" s="43"/>
      <c r="DH9" s="48">
        <f t="shared" si="36"/>
        <v>100</v>
      </c>
      <c r="DI9" s="126" t="s">
        <v>82</v>
      </c>
    </row>
    <row r="10" spans="1:113">
      <c r="A10" s="6">
        <v>5</v>
      </c>
      <c r="B10" s="53">
        <f t="shared" si="0"/>
        <v>1528</v>
      </c>
      <c r="C10" s="126" t="s">
        <v>76</v>
      </c>
      <c r="D10" s="32"/>
      <c r="E10" s="65">
        <v>40</v>
      </c>
      <c r="F10" s="65">
        <v>20</v>
      </c>
      <c r="G10" s="65">
        <v>10</v>
      </c>
      <c r="H10" s="14">
        <f t="shared" si="10"/>
        <v>70</v>
      </c>
      <c r="I10" s="65">
        <v>40</v>
      </c>
      <c r="J10" s="65">
        <v>20</v>
      </c>
      <c r="K10" s="65">
        <v>10</v>
      </c>
      <c r="L10" s="45">
        <f t="shared" si="11"/>
        <v>70</v>
      </c>
      <c r="M10" s="39">
        <f t="shared" si="1"/>
        <v>140</v>
      </c>
      <c r="N10" s="66">
        <v>40</v>
      </c>
      <c r="O10" s="66">
        <v>20</v>
      </c>
      <c r="P10" s="65">
        <v>10</v>
      </c>
      <c r="Q10" s="46">
        <f t="shared" si="12"/>
        <v>70</v>
      </c>
      <c r="R10" s="66">
        <v>40</v>
      </c>
      <c r="S10" s="66">
        <v>20</v>
      </c>
      <c r="T10" s="65">
        <v>10</v>
      </c>
      <c r="U10" s="45">
        <f t="shared" si="13"/>
        <v>70</v>
      </c>
      <c r="V10" s="40">
        <f t="shared" si="14"/>
        <v>140</v>
      </c>
      <c r="W10" s="66">
        <v>20</v>
      </c>
      <c r="X10" s="66">
        <v>20</v>
      </c>
      <c r="Y10" s="65">
        <v>10</v>
      </c>
      <c r="Z10" s="47">
        <f t="shared" si="15"/>
        <v>50</v>
      </c>
      <c r="AA10" s="58">
        <v>0</v>
      </c>
      <c r="AB10" s="58">
        <v>0</v>
      </c>
      <c r="AC10" s="65">
        <v>10</v>
      </c>
      <c r="AD10" s="46">
        <f t="shared" si="16"/>
        <v>10</v>
      </c>
      <c r="AE10" s="66">
        <v>20</v>
      </c>
      <c r="AF10" s="66">
        <v>12</v>
      </c>
      <c r="AG10" s="58">
        <v>0</v>
      </c>
      <c r="AH10" s="65">
        <v>10</v>
      </c>
      <c r="AI10" s="47">
        <f t="shared" si="17"/>
        <v>42</v>
      </c>
      <c r="AJ10" s="50">
        <f t="shared" si="2"/>
        <v>382</v>
      </c>
      <c r="AK10" s="67">
        <v>0</v>
      </c>
      <c r="AL10" s="51">
        <f t="shared" si="18"/>
        <v>382</v>
      </c>
      <c r="AM10" s="6">
        <v>5</v>
      </c>
      <c r="AN10" s="65">
        <v>40</v>
      </c>
      <c r="AO10" s="65">
        <v>20</v>
      </c>
      <c r="AP10" s="65">
        <v>10</v>
      </c>
      <c r="AQ10" s="14">
        <f t="shared" si="19"/>
        <v>70</v>
      </c>
      <c r="AR10" s="65">
        <v>40</v>
      </c>
      <c r="AS10" s="65">
        <v>20</v>
      </c>
      <c r="AT10" s="65">
        <v>10</v>
      </c>
      <c r="AU10" s="45">
        <f t="shared" si="20"/>
        <v>70</v>
      </c>
      <c r="AV10" s="39">
        <f t="shared" si="3"/>
        <v>140</v>
      </c>
      <c r="AW10" s="66">
        <v>40</v>
      </c>
      <c r="AX10" s="66">
        <v>20</v>
      </c>
      <c r="AY10" s="65">
        <v>10</v>
      </c>
      <c r="AZ10" s="46">
        <f t="shared" si="21"/>
        <v>70</v>
      </c>
      <c r="BA10" s="66">
        <v>40</v>
      </c>
      <c r="BB10" s="66">
        <v>20</v>
      </c>
      <c r="BC10" s="65">
        <v>10</v>
      </c>
      <c r="BD10" s="45">
        <f t="shared" si="22"/>
        <v>70</v>
      </c>
      <c r="BE10" s="40">
        <f t="shared" si="23"/>
        <v>140</v>
      </c>
      <c r="BF10" s="66">
        <v>20</v>
      </c>
      <c r="BG10" s="66">
        <v>20</v>
      </c>
      <c r="BH10" s="65">
        <v>10</v>
      </c>
      <c r="BI10" s="47">
        <f t="shared" si="24"/>
        <v>50</v>
      </c>
      <c r="BJ10" s="58">
        <v>0</v>
      </c>
      <c r="BK10" s="58">
        <v>0</v>
      </c>
      <c r="BL10" s="65">
        <v>10</v>
      </c>
      <c r="BM10" s="46">
        <f t="shared" si="25"/>
        <v>10</v>
      </c>
      <c r="BN10" s="66">
        <v>20</v>
      </c>
      <c r="BO10" s="66">
        <v>12</v>
      </c>
      <c r="BP10" s="58">
        <v>0</v>
      </c>
      <c r="BQ10" s="65">
        <v>10</v>
      </c>
      <c r="BR10" s="47">
        <f t="shared" si="26"/>
        <v>42</v>
      </c>
      <c r="BS10" s="50">
        <f t="shared" si="4"/>
        <v>382</v>
      </c>
      <c r="BT10" s="67">
        <v>0</v>
      </c>
      <c r="BU10" s="51">
        <f t="shared" si="27"/>
        <v>382</v>
      </c>
      <c r="BV10" s="50">
        <f t="shared" si="5"/>
        <v>764</v>
      </c>
      <c r="BW10" s="6">
        <v>6</v>
      </c>
      <c r="BX10" s="65">
        <v>80</v>
      </c>
      <c r="BY10" s="65">
        <v>40</v>
      </c>
      <c r="BZ10" s="66">
        <v>20</v>
      </c>
      <c r="CA10" s="14">
        <f t="shared" si="28"/>
        <v>140</v>
      </c>
      <c r="CB10" s="65">
        <v>80</v>
      </c>
      <c r="CC10" s="65">
        <v>40</v>
      </c>
      <c r="CD10" s="66">
        <v>20</v>
      </c>
      <c r="CE10" s="14">
        <f t="shared" si="29"/>
        <v>140</v>
      </c>
      <c r="CF10" s="39">
        <f t="shared" si="6"/>
        <v>280</v>
      </c>
      <c r="CG10" s="66">
        <v>80</v>
      </c>
      <c r="CH10" s="66">
        <v>40</v>
      </c>
      <c r="CI10" s="66">
        <v>20</v>
      </c>
      <c r="CJ10" s="46">
        <f t="shared" si="30"/>
        <v>140</v>
      </c>
      <c r="CK10" s="66">
        <v>80</v>
      </c>
      <c r="CL10" s="66">
        <v>40</v>
      </c>
      <c r="CM10" s="66">
        <v>20</v>
      </c>
      <c r="CN10" s="45">
        <f t="shared" si="31"/>
        <v>140</v>
      </c>
      <c r="CO10" s="40">
        <f t="shared" si="32"/>
        <v>280</v>
      </c>
      <c r="CP10" s="66">
        <v>40</v>
      </c>
      <c r="CQ10" s="66">
        <v>40</v>
      </c>
      <c r="CR10" s="66">
        <v>20</v>
      </c>
      <c r="CS10" s="47">
        <f t="shared" si="33"/>
        <v>100</v>
      </c>
      <c r="CT10" s="58">
        <v>0</v>
      </c>
      <c r="CU10" s="58">
        <v>0</v>
      </c>
      <c r="CV10" s="66">
        <v>20</v>
      </c>
      <c r="CW10" s="46">
        <f t="shared" si="34"/>
        <v>20</v>
      </c>
      <c r="CX10" s="66">
        <v>40</v>
      </c>
      <c r="CY10" s="66">
        <v>24</v>
      </c>
      <c r="CZ10" s="58">
        <v>0</v>
      </c>
      <c r="DA10" s="66">
        <v>20</v>
      </c>
      <c r="DB10" s="47">
        <f t="shared" si="35"/>
        <v>84</v>
      </c>
      <c r="DC10" s="50">
        <f t="shared" si="7"/>
        <v>764</v>
      </c>
      <c r="DD10" s="67">
        <v>0</v>
      </c>
      <c r="DE10" s="51">
        <f t="shared" si="8"/>
        <v>764</v>
      </c>
      <c r="DF10" s="50">
        <f t="shared" si="9"/>
        <v>1528</v>
      </c>
      <c r="DG10" s="43"/>
      <c r="DH10" s="48">
        <f t="shared" si="36"/>
        <v>100</v>
      </c>
      <c r="DI10" s="126" t="s">
        <v>76</v>
      </c>
    </row>
    <row r="11" spans="1:113">
      <c r="A11" s="6">
        <v>6</v>
      </c>
      <c r="B11" s="53">
        <f t="shared" si="0"/>
        <v>1522</v>
      </c>
      <c r="C11" s="126" t="s">
        <v>92</v>
      </c>
      <c r="D11" s="32"/>
      <c r="E11" s="65">
        <v>40</v>
      </c>
      <c r="F11" s="65">
        <v>20</v>
      </c>
      <c r="G11" s="65">
        <v>10</v>
      </c>
      <c r="H11" s="14">
        <f t="shared" si="10"/>
        <v>70</v>
      </c>
      <c r="I11" s="65">
        <v>40</v>
      </c>
      <c r="J11" s="65">
        <v>20</v>
      </c>
      <c r="K11" s="65">
        <v>10</v>
      </c>
      <c r="L11" s="45">
        <f t="shared" si="11"/>
        <v>70</v>
      </c>
      <c r="M11" s="39">
        <f t="shared" si="1"/>
        <v>140</v>
      </c>
      <c r="N11" s="66">
        <v>40</v>
      </c>
      <c r="O11" s="66">
        <v>20</v>
      </c>
      <c r="P11" s="65">
        <v>10</v>
      </c>
      <c r="Q11" s="46">
        <f t="shared" si="12"/>
        <v>70</v>
      </c>
      <c r="R11" s="66">
        <v>40</v>
      </c>
      <c r="S11" s="66">
        <v>20</v>
      </c>
      <c r="T11" s="65">
        <v>10</v>
      </c>
      <c r="U11" s="45">
        <f t="shared" si="13"/>
        <v>70</v>
      </c>
      <c r="V11" s="40">
        <f t="shared" si="14"/>
        <v>140</v>
      </c>
      <c r="W11" s="66">
        <v>20</v>
      </c>
      <c r="X11" s="66">
        <v>20</v>
      </c>
      <c r="Y11" s="65">
        <v>10</v>
      </c>
      <c r="Z11" s="47">
        <f t="shared" si="15"/>
        <v>50</v>
      </c>
      <c r="AA11" s="58">
        <v>0</v>
      </c>
      <c r="AB11" s="58">
        <v>0</v>
      </c>
      <c r="AC11" s="65">
        <v>10</v>
      </c>
      <c r="AD11" s="46">
        <f t="shared" si="16"/>
        <v>10</v>
      </c>
      <c r="AE11" s="66">
        <v>20</v>
      </c>
      <c r="AF11" s="66">
        <v>12</v>
      </c>
      <c r="AG11" s="58">
        <v>0</v>
      </c>
      <c r="AH11" s="65">
        <v>10</v>
      </c>
      <c r="AI11" s="47">
        <f t="shared" si="17"/>
        <v>42</v>
      </c>
      <c r="AJ11" s="50">
        <f t="shared" si="2"/>
        <v>382</v>
      </c>
      <c r="AK11" s="67">
        <v>0</v>
      </c>
      <c r="AL11" s="51">
        <f t="shared" si="18"/>
        <v>382</v>
      </c>
      <c r="AM11" s="6">
        <v>6</v>
      </c>
      <c r="AN11" s="65">
        <v>40</v>
      </c>
      <c r="AO11" s="65">
        <v>20</v>
      </c>
      <c r="AP11" s="65">
        <v>10</v>
      </c>
      <c r="AQ11" s="14">
        <f t="shared" si="19"/>
        <v>70</v>
      </c>
      <c r="AR11" s="65">
        <v>40</v>
      </c>
      <c r="AS11" s="65">
        <v>20</v>
      </c>
      <c r="AT11" s="65">
        <v>10</v>
      </c>
      <c r="AU11" s="45">
        <f t="shared" si="20"/>
        <v>70</v>
      </c>
      <c r="AV11" s="39">
        <f t="shared" si="3"/>
        <v>140</v>
      </c>
      <c r="AW11" s="66">
        <v>40</v>
      </c>
      <c r="AX11" s="66">
        <v>20</v>
      </c>
      <c r="AY11" s="65">
        <v>10</v>
      </c>
      <c r="AZ11" s="46">
        <f t="shared" si="21"/>
        <v>70</v>
      </c>
      <c r="BA11" s="66">
        <v>40</v>
      </c>
      <c r="BB11" s="66">
        <v>20</v>
      </c>
      <c r="BC11" s="65">
        <v>10</v>
      </c>
      <c r="BD11" s="45">
        <f t="shared" si="22"/>
        <v>70</v>
      </c>
      <c r="BE11" s="40">
        <f t="shared" si="23"/>
        <v>140</v>
      </c>
      <c r="BF11" s="66">
        <v>20</v>
      </c>
      <c r="BG11" s="66">
        <v>20</v>
      </c>
      <c r="BH11" s="65">
        <v>10</v>
      </c>
      <c r="BI11" s="47">
        <f t="shared" si="24"/>
        <v>50</v>
      </c>
      <c r="BJ11" s="58">
        <v>0</v>
      </c>
      <c r="BK11" s="58">
        <v>0</v>
      </c>
      <c r="BL11" s="65">
        <v>10</v>
      </c>
      <c r="BM11" s="46">
        <f t="shared" si="25"/>
        <v>10</v>
      </c>
      <c r="BN11" s="66">
        <v>20</v>
      </c>
      <c r="BO11" s="66">
        <v>12</v>
      </c>
      <c r="BP11" s="58">
        <v>0</v>
      </c>
      <c r="BQ11" s="65">
        <v>10</v>
      </c>
      <c r="BR11" s="47">
        <f t="shared" si="26"/>
        <v>42</v>
      </c>
      <c r="BS11" s="50">
        <f t="shared" si="4"/>
        <v>382</v>
      </c>
      <c r="BT11" s="67">
        <v>6</v>
      </c>
      <c r="BU11" s="51">
        <f t="shared" si="27"/>
        <v>376</v>
      </c>
      <c r="BV11" s="50">
        <f t="shared" si="5"/>
        <v>758</v>
      </c>
      <c r="BW11" s="6">
        <v>5</v>
      </c>
      <c r="BX11" s="65">
        <v>80</v>
      </c>
      <c r="BY11" s="65">
        <v>40</v>
      </c>
      <c r="BZ11" s="66">
        <v>20</v>
      </c>
      <c r="CA11" s="14">
        <f t="shared" si="28"/>
        <v>140</v>
      </c>
      <c r="CB11" s="65">
        <v>80</v>
      </c>
      <c r="CC11" s="65">
        <v>40</v>
      </c>
      <c r="CD11" s="66">
        <v>20</v>
      </c>
      <c r="CE11" s="14">
        <f t="shared" si="29"/>
        <v>140</v>
      </c>
      <c r="CF11" s="39">
        <f t="shared" si="6"/>
        <v>280</v>
      </c>
      <c r="CG11" s="66">
        <v>80</v>
      </c>
      <c r="CH11" s="66">
        <v>40</v>
      </c>
      <c r="CI11" s="66">
        <v>20</v>
      </c>
      <c r="CJ11" s="46">
        <f t="shared" si="30"/>
        <v>140</v>
      </c>
      <c r="CK11" s="66">
        <v>80</v>
      </c>
      <c r="CL11" s="66">
        <v>40</v>
      </c>
      <c r="CM11" s="66">
        <v>20</v>
      </c>
      <c r="CN11" s="45">
        <f t="shared" si="31"/>
        <v>140</v>
      </c>
      <c r="CO11" s="40">
        <f t="shared" si="32"/>
        <v>280</v>
      </c>
      <c r="CP11" s="66">
        <v>40</v>
      </c>
      <c r="CQ11" s="66">
        <v>40</v>
      </c>
      <c r="CR11" s="66">
        <v>20</v>
      </c>
      <c r="CS11" s="47">
        <f t="shared" si="33"/>
        <v>100</v>
      </c>
      <c r="CT11" s="58">
        <v>0</v>
      </c>
      <c r="CU11" s="58">
        <v>0</v>
      </c>
      <c r="CV11" s="66">
        <v>20</v>
      </c>
      <c r="CW11" s="46">
        <f t="shared" si="34"/>
        <v>20</v>
      </c>
      <c r="CX11" s="66">
        <v>40</v>
      </c>
      <c r="CY11" s="66">
        <v>24</v>
      </c>
      <c r="CZ11" s="58">
        <v>0</v>
      </c>
      <c r="DA11" s="66">
        <v>20</v>
      </c>
      <c r="DB11" s="47">
        <f t="shared" si="35"/>
        <v>84</v>
      </c>
      <c r="DC11" s="50">
        <f t="shared" si="7"/>
        <v>764</v>
      </c>
      <c r="DD11" s="67">
        <v>0</v>
      </c>
      <c r="DE11" s="51">
        <f t="shared" si="8"/>
        <v>764</v>
      </c>
      <c r="DF11" s="50">
        <f t="shared" si="9"/>
        <v>1522</v>
      </c>
      <c r="DG11" s="43"/>
      <c r="DH11" s="48">
        <f t="shared" si="36"/>
        <v>99.607329842931932</v>
      </c>
      <c r="DI11" s="126" t="s">
        <v>92</v>
      </c>
    </row>
    <row r="12" spans="1:113">
      <c r="A12" s="6">
        <v>7</v>
      </c>
      <c r="B12" s="53">
        <f t="shared" si="0"/>
        <v>1528</v>
      </c>
      <c r="C12" s="126" t="s">
        <v>73</v>
      </c>
      <c r="D12" s="32"/>
      <c r="E12" s="65">
        <v>40</v>
      </c>
      <c r="F12" s="65">
        <v>20</v>
      </c>
      <c r="G12" s="65">
        <v>10</v>
      </c>
      <c r="H12" s="14">
        <f t="shared" si="10"/>
        <v>70</v>
      </c>
      <c r="I12" s="65">
        <v>40</v>
      </c>
      <c r="J12" s="65">
        <v>20</v>
      </c>
      <c r="K12" s="65">
        <v>10</v>
      </c>
      <c r="L12" s="45">
        <f t="shared" si="11"/>
        <v>70</v>
      </c>
      <c r="M12" s="39">
        <f t="shared" si="1"/>
        <v>140</v>
      </c>
      <c r="N12" s="66">
        <v>40</v>
      </c>
      <c r="O12" s="66">
        <v>20</v>
      </c>
      <c r="P12" s="65">
        <v>10</v>
      </c>
      <c r="Q12" s="46">
        <f t="shared" si="12"/>
        <v>70</v>
      </c>
      <c r="R12" s="66">
        <v>40</v>
      </c>
      <c r="S12" s="66">
        <v>20</v>
      </c>
      <c r="T12" s="65">
        <v>10</v>
      </c>
      <c r="U12" s="45">
        <f t="shared" si="13"/>
        <v>70</v>
      </c>
      <c r="V12" s="40">
        <f t="shared" si="14"/>
        <v>140</v>
      </c>
      <c r="W12" s="66">
        <v>20</v>
      </c>
      <c r="X12" s="66">
        <v>20</v>
      </c>
      <c r="Y12" s="65">
        <v>10</v>
      </c>
      <c r="Z12" s="47">
        <f t="shared" si="15"/>
        <v>50</v>
      </c>
      <c r="AA12" s="58">
        <v>0</v>
      </c>
      <c r="AB12" s="58">
        <v>0</v>
      </c>
      <c r="AC12" s="65">
        <v>10</v>
      </c>
      <c r="AD12" s="46">
        <f t="shared" si="16"/>
        <v>10</v>
      </c>
      <c r="AE12" s="66">
        <v>20</v>
      </c>
      <c r="AF12" s="66">
        <v>12</v>
      </c>
      <c r="AG12" s="58">
        <v>0</v>
      </c>
      <c r="AH12" s="65">
        <v>10</v>
      </c>
      <c r="AI12" s="47">
        <f t="shared" si="17"/>
        <v>42</v>
      </c>
      <c r="AJ12" s="50">
        <f t="shared" si="2"/>
        <v>382</v>
      </c>
      <c r="AK12" s="67">
        <v>0</v>
      </c>
      <c r="AL12" s="51">
        <f t="shared" si="18"/>
        <v>382</v>
      </c>
      <c r="AM12" s="6">
        <v>7</v>
      </c>
      <c r="AN12" s="65">
        <v>40</v>
      </c>
      <c r="AO12" s="65">
        <v>20</v>
      </c>
      <c r="AP12" s="65">
        <v>10</v>
      </c>
      <c r="AQ12" s="14">
        <f t="shared" si="19"/>
        <v>70</v>
      </c>
      <c r="AR12" s="65">
        <v>40</v>
      </c>
      <c r="AS12" s="65">
        <v>20</v>
      </c>
      <c r="AT12" s="65">
        <v>10</v>
      </c>
      <c r="AU12" s="45">
        <f t="shared" si="20"/>
        <v>70</v>
      </c>
      <c r="AV12" s="39">
        <f t="shared" si="3"/>
        <v>140</v>
      </c>
      <c r="AW12" s="66">
        <v>40</v>
      </c>
      <c r="AX12" s="66">
        <v>20</v>
      </c>
      <c r="AY12" s="65">
        <v>10</v>
      </c>
      <c r="AZ12" s="46">
        <f t="shared" si="21"/>
        <v>70</v>
      </c>
      <c r="BA12" s="66">
        <v>40</v>
      </c>
      <c r="BB12" s="66">
        <v>20</v>
      </c>
      <c r="BC12" s="65">
        <v>10</v>
      </c>
      <c r="BD12" s="45">
        <f t="shared" si="22"/>
        <v>70</v>
      </c>
      <c r="BE12" s="40">
        <f t="shared" si="23"/>
        <v>140</v>
      </c>
      <c r="BF12" s="66">
        <v>20</v>
      </c>
      <c r="BG12" s="66">
        <v>20</v>
      </c>
      <c r="BH12" s="65">
        <v>10</v>
      </c>
      <c r="BI12" s="47">
        <f t="shared" si="24"/>
        <v>50</v>
      </c>
      <c r="BJ12" s="58">
        <v>0</v>
      </c>
      <c r="BK12" s="58">
        <v>0</v>
      </c>
      <c r="BL12" s="65">
        <v>10</v>
      </c>
      <c r="BM12" s="46">
        <f t="shared" si="25"/>
        <v>10</v>
      </c>
      <c r="BN12" s="66">
        <v>20</v>
      </c>
      <c r="BO12" s="66">
        <v>12</v>
      </c>
      <c r="BP12" s="58">
        <v>0</v>
      </c>
      <c r="BQ12" s="65">
        <v>10</v>
      </c>
      <c r="BR12" s="47">
        <f t="shared" si="26"/>
        <v>42</v>
      </c>
      <c r="BS12" s="50">
        <f t="shared" si="4"/>
        <v>382</v>
      </c>
      <c r="BT12" s="67">
        <v>0</v>
      </c>
      <c r="BU12" s="51">
        <f t="shared" si="27"/>
        <v>382</v>
      </c>
      <c r="BV12" s="50">
        <f t="shared" si="5"/>
        <v>764</v>
      </c>
      <c r="BW12" s="6">
        <v>7</v>
      </c>
      <c r="BX12" s="65">
        <v>80</v>
      </c>
      <c r="BY12" s="65">
        <v>40</v>
      </c>
      <c r="BZ12" s="66">
        <v>20</v>
      </c>
      <c r="CA12" s="14">
        <f t="shared" si="28"/>
        <v>140</v>
      </c>
      <c r="CB12" s="65">
        <v>80</v>
      </c>
      <c r="CC12" s="65">
        <v>40</v>
      </c>
      <c r="CD12" s="66">
        <v>20</v>
      </c>
      <c r="CE12" s="14">
        <f t="shared" si="29"/>
        <v>140</v>
      </c>
      <c r="CF12" s="39">
        <f t="shared" si="6"/>
        <v>280</v>
      </c>
      <c r="CG12" s="66">
        <v>80</v>
      </c>
      <c r="CH12" s="66">
        <v>40</v>
      </c>
      <c r="CI12" s="66">
        <v>20</v>
      </c>
      <c r="CJ12" s="46">
        <f t="shared" si="30"/>
        <v>140</v>
      </c>
      <c r="CK12" s="66">
        <v>80</v>
      </c>
      <c r="CL12" s="66">
        <v>40</v>
      </c>
      <c r="CM12" s="66">
        <v>20</v>
      </c>
      <c r="CN12" s="45">
        <f t="shared" si="31"/>
        <v>140</v>
      </c>
      <c r="CO12" s="40">
        <f t="shared" si="32"/>
        <v>280</v>
      </c>
      <c r="CP12" s="66">
        <v>40</v>
      </c>
      <c r="CQ12" s="66">
        <v>40</v>
      </c>
      <c r="CR12" s="66">
        <v>20</v>
      </c>
      <c r="CS12" s="47">
        <f t="shared" si="33"/>
        <v>100</v>
      </c>
      <c r="CT12" s="58">
        <v>0</v>
      </c>
      <c r="CU12" s="58">
        <v>0</v>
      </c>
      <c r="CV12" s="66">
        <v>20</v>
      </c>
      <c r="CW12" s="46">
        <f t="shared" si="34"/>
        <v>20</v>
      </c>
      <c r="CX12" s="66">
        <v>40</v>
      </c>
      <c r="CY12" s="66">
        <v>24</v>
      </c>
      <c r="CZ12" s="58">
        <v>0</v>
      </c>
      <c r="DA12" s="66">
        <v>20</v>
      </c>
      <c r="DB12" s="47">
        <f t="shared" si="35"/>
        <v>84</v>
      </c>
      <c r="DC12" s="50">
        <f t="shared" si="7"/>
        <v>764</v>
      </c>
      <c r="DD12" s="67">
        <v>0</v>
      </c>
      <c r="DE12" s="51">
        <f t="shared" si="8"/>
        <v>764</v>
      </c>
      <c r="DF12" s="50">
        <f t="shared" si="9"/>
        <v>1528</v>
      </c>
      <c r="DG12" s="43"/>
      <c r="DH12" s="48">
        <f t="shared" si="36"/>
        <v>100</v>
      </c>
      <c r="DI12" s="126" t="s">
        <v>73</v>
      </c>
    </row>
    <row r="13" spans="1:113">
      <c r="A13" s="6">
        <v>8</v>
      </c>
      <c r="B13" s="53">
        <f t="shared" si="0"/>
        <v>1528</v>
      </c>
      <c r="C13" s="126" t="s">
        <v>108</v>
      </c>
      <c r="D13" s="32"/>
      <c r="E13" s="65">
        <v>40</v>
      </c>
      <c r="F13" s="65">
        <v>20</v>
      </c>
      <c r="G13" s="65">
        <v>10</v>
      </c>
      <c r="H13" s="14">
        <f t="shared" si="10"/>
        <v>70</v>
      </c>
      <c r="I13" s="65">
        <v>40</v>
      </c>
      <c r="J13" s="65">
        <v>20</v>
      </c>
      <c r="K13" s="65">
        <v>10</v>
      </c>
      <c r="L13" s="45">
        <f t="shared" si="11"/>
        <v>70</v>
      </c>
      <c r="M13" s="39">
        <f t="shared" si="1"/>
        <v>140</v>
      </c>
      <c r="N13" s="66">
        <v>40</v>
      </c>
      <c r="O13" s="66">
        <v>20</v>
      </c>
      <c r="P13" s="65">
        <v>10</v>
      </c>
      <c r="Q13" s="46">
        <f t="shared" si="12"/>
        <v>70</v>
      </c>
      <c r="R13" s="66">
        <v>40</v>
      </c>
      <c r="S13" s="66">
        <v>20</v>
      </c>
      <c r="T13" s="65">
        <v>10</v>
      </c>
      <c r="U13" s="45">
        <f t="shared" si="13"/>
        <v>70</v>
      </c>
      <c r="V13" s="40">
        <f t="shared" si="14"/>
        <v>140</v>
      </c>
      <c r="W13" s="66">
        <v>20</v>
      </c>
      <c r="X13" s="66">
        <v>20</v>
      </c>
      <c r="Y13" s="65">
        <v>10</v>
      </c>
      <c r="Z13" s="47">
        <f t="shared" si="15"/>
        <v>50</v>
      </c>
      <c r="AA13" s="58">
        <v>0</v>
      </c>
      <c r="AB13" s="58">
        <v>0</v>
      </c>
      <c r="AC13" s="65">
        <v>10</v>
      </c>
      <c r="AD13" s="46">
        <f t="shared" si="16"/>
        <v>10</v>
      </c>
      <c r="AE13" s="66">
        <v>20</v>
      </c>
      <c r="AF13" s="66">
        <v>12</v>
      </c>
      <c r="AG13" s="58">
        <v>0</v>
      </c>
      <c r="AH13" s="65">
        <v>10</v>
      </c>
      <c r="AI13" s="47">
        <f t="shared" si="17"/>
        <v>42</v>
      </c>
      <c r="AJ13" s="50">
        <f t="shared" si="2"/>
        <v>382</v>
      </c>
      <c r="AK13" s="67">
        <v>0</v>
      </c>
      <c r="AL13" s="51">
        <f t="shared" si="18"/>
        <v>382</v>
      </c>
      <c r="AM13" s="6">
        <v>8</v>
      </c>
      <c r="AN13" s="65">
        <v>40</v>
      </c>
      <c r="AO13" s="65">
        <v>20</v>
      </c>
      <c r="AP13" s="65">
        <v>10</v>
      </c>
      <c r="AQ13" s="14">
        <f t="shared" si="19"/>
        <v>70</v>
      </c>
      <c r="AR13" s="65">
        <v>40</v>
      </c>
      <c r="AS13" s="65">
        <v>20</v>
      </c>
      <c r="AT13" s="65">
        <v>10</v>
      </c>
      <c r="AU13" s="45">
        <f t="shared" si="20"/>
        <v>70</v>
      </c>
      <c r="AV13" s="39">
        <f t="shared" si="3"/>
        <v>140</v>
      </c>
      <c r="AW13" s="66">
        <v>40</v>
      </c>
      <c r="AX13" s="66">
        <v>20</v>
      </c>
      <c r="AY13" s="65">
        <v>10</v>
      </c>
      <c r="AZ13" s="46">
        <f t="shared" si="21"/>
        <v>70</v>
      </c>
      <c r="BA13" s="66">
        <v>40</v>
      </c>
      <c r="BB13" s="66">
        <v>20</v>
      </c>
      <c r="BC13" s="65">
        <v>10</v>
      </c>
      <c r="BD13" s="45">
        <f t="shared" si="22"/>
        <v>70</v>
      </c>
      <c r="BE13" s="40">
        <f t="shared" si="23"/>
        <v>140</v>
      </c>
      <c r="BF13" s="66">
        <v>20</v>
      </c>
      <c r="BG13" s="66">
        <v>20</v>
      </c>
      <c r="BH13" s="65">
        <v>10</v>
      </c>
      <c r="BI13" s="47">
        <f t="shared" si="24"/>
        <v>50</v>
      </c>
      <c r="BJ13" s="58">
        <v>0</v>
      </c>
      <c r="BK13" s="58">
        <v>0</v>
      </c>
      <c r="BL13" s="65">
        <v>10</v>
      </c>
      <c r="BM13" s="46">
        <f t="shared" si="25"/>
        <v>10</v>
      </c>
      <c r="BN13" s="66">
        <v>20</v>
      </c>
      <c r="BO13" s="66">
        <v>12</v>
      </c>
      <c r="BP13" s="58">
        <v>0</v>
      </c>
      <c r="BQ13" s="65">
        <v>10</v>
      </c>
      <c r="BR13" s="47">
        <f t="shared" si="26"/>
        <v>42</v>
      </c>
      <c r="BS13" s="50">
        <f t="shared" si="4"/>
        <v>382</v>
      </c>
      <c r="BT13" s="67">
        <v>0</v>
      </c>
      <c r="BU13" s="51">
        <f t="shared" si="27"/>
        <v>382</v>
      </c>
      <c r="BV13" s="50">
        <f t="shared" si="5"/>
        <v>764</v>
      </c>
      <c r="BW13" s="6">
        <v>8</v>
      </c>
      <c r="BX13" s="65">
        <v>80</v>
      </c>
      <c r="BY13" s="65">
        <v>40</v>
      </c>
      <c r="BZ13" s="66">
        <v>20</v>
      </c>
      <c r="CA13" s="14">
        <f t="shared" si="28"/>
        <v>140</v>
      </c>
      <c r="CB13" s="65">
        <v>80</v>
      </c>
      <c r="CC13" s="65">
        <v>40</v>
      </c>
      <c r="CD13" s="66">
        <v>20</v>
      </c>
      <c r="CE13" s="14">
        <f t="shared" si="29"/>
        <v>140</v>
      </c>
      <c r="CF13" s="39">
        <f t="shared" si="6"/>
        <v>280</v>
      </c>
      <c r="CG13" s="66">
        <v>80</v>
      </c>
      <c r="CH13" s="66">
        <v>40</v>
      </c>
      <c r="CI13" s="66">
        <v>20</v>
      </c>
      <c r="CJ13" s="46">
        <f t="shared" si="30"/>
        <v>140</v>
      </c>
      <c r="CK13" s="66">
        <v>80</v>
      </c>
      <c r="CL13" s="66">
        <v>40</v>
      </c>
      <c r="CM13" s="66">
        <v>20</v>
      </c>
      <c r="CN13" s="45">
        <f t="shared" si="31"/>
        <v>140</v>
      </c>
      <c r="CO13" s="40">
        <f t="shared" si="32"/>
        <v>280</v>
      </c>
      <c r="CP13" s="66">
        <v>40</v>
      </c>
      <c r="CQ13" s="66">
        <v>40</v>
      </c>
      <c r="CR13" s="66">
        <v>20</v>
      </c>
      <c r="CS13" s="47">
        <f t="shared" si="33"/>
        <v>100</v>
      </c>
      <c r="CT13" s="58">
        <v>0</v>
      </c>
      <c r="CU13" s="58">
        <v>0</v>
      </c>
      <c r="CV13" s="66">
        <v>20</v>
      </c>
      <c r="CW13" s="46">
        <f t="shared" si="34"/>
        <v>20</v>
      </c>
      <c r="CX13" s="66">
        <v>40</v>
      </c>
      <c r="CY13" s="66">
        <v>24</v>
      </c>
      <c r="CZ13" s="58">
        <v>0</v>
      </c>
      <c r="DA13" s="66">
        <v>20</v>
      </c>
      <c r="DB13" s="47">
        <f t="shared" si="35"/>
        <v>84</v>
      </c>
      <c r="DC13" s="50">
        <f t="shared" si="7"/>
        <v>764</v>
      </c>
      <c r="DD13" s="67">
        <v>0</v>
      </c>
      <c r="DE13" s="51">
        <f t="shared" si="8"/>
        <v>764</v>
      </c>
      <c r="DF13" s="50">
        <f t="shared" si="9"/>
        <v>1528</v>
      </c>
      <c r="DG13" s="43"/>
      <c r="DH13" s="48">
        <f t="shared" si="36"/>
        <v>100</v>
      </c>
      <c r="DI13" s="126" t="s">
        <v>108</v>
      </c>
    </row>
    <row r="14" spans="1:113">
      <c r="A14" s="6">
        <v>9</v>
      </c>
      <c r="B14" s="53">
        <f t="shared" si="0"/>
        <v>1528</v>
      </c>
      <c r="C14" s="126" t="s">
        <v>74</v>
      </c>
      <c r="D14" s="32"/>
      <c r="E14" s="65">
        <v>40</v>
      </c>
      <c r="F14" s="65">
        <v>20</v>
      </c>
      <c r="G14" s="65">
        <v>10</v>
      </c>
      <c r="H14" s="14">
        <f t="shared" si="10"/>
        <v>70</v>
      </c>
      <c r="I14" s="65">
        <v>40</v>
      </c>
      <c r="J14" s="65">
        <v>20</v>
      </c>
      <c r="K14" s="65">
        <v>10</v>
      </c>
      <c r="L14" s="45">
        <f t="shared" si="11"/>
        <v>70</v>
      </c>
      <c r="M14" s="39">
        <f t="shared" si="1"/>
        <v>140</v>
      </c>
      <c r="N14" s="66">
        <v>40</v>
      </c>
      <c r="O14" s="66">
        <v>20</v>
      </c>
      <c r="P14" s="65">
        <v>10</v>
      </c>
      <c r="Q14" s="46">
        <f t="shared" si="12"/>
        <v>70</v>
      </c>
      <c r="R14" s="66">
        <v>40</v>
      </c>
      <c r="S14" s="66">
        <v>20</v>
      </c>
      <c r="T14" s="65">
        <v>10</v>
      </c>
      <c r="U14" s="45">
        <f t="shared" si="13"/>
        <v>70</v>
      </c>
      <c r="V14" s="40">
        <f t="shared" si="14"/>
        <v>140</v>
      </c>
      <c r="W14" s="66">
        <v>20</v>
      </c>
      <c r="X14" s="66">
        <v>20</v>
      </c>
      <c r="Y14" s="65">
        <v>10</v>
      </c>
      <c r="Z14" s="47">
        <f t="shared" si="15"/>
        <v>50</v>
      </c>
      <c r="AA14" s="58">
        <v>0</v>
      </c>
      <c r="AB14" s="58">
        <v>0</v>
      </c>
      <c r="AC14" s="65">
        <v>10</v>
      </c>
      <c r="AD14" s="46">
        <f t="shared" si="16"/>
        <v>10</v>
      </c>
      <c r="AE14" s="66">
        <v>20</v>
      </c>
      <c r="AF14" s="66">
        <v>12</v>
      </c>
      <c r="AG14" s="58">
        <v>0</v>
      </c>
      <c r="AH14" s="65">
        <v>10</v>
      </c>
      <c r="AI14" s="47">
        <f t="shared" si="17"/>
        <v>42</v>
      </c>
      <c r="AJ14" s="50">
        <f t="shared" si="2"/>
        <v>382</v>
      </c>
      <c r="AK14" s="67">
        <v>0</v>
      </c>
      <c r="AL14" s="51">
        <f t="shared" si="18"/>
        <v>382</v>
      </c>
      <c r="AM14" s="6">
        <v>9</v>
      </c>
      <c r="AN14" s="65">
        <v>40</v>
      </c>
      <c r="AO14" s="65">
        <v>20</v>
      </c>
      <c r="AP14" s="65">
        <v>10</v>
      </c>
      <c r="AQ14" s="14">
        <f t="shared" si="19"/>
        <v>70</v>
      </c>
      <c r="AR14" s="65">
        <v>40</v>
      </c>
      <c r="AS14" s="65">
        <v>20</v>
      </c>
      <c r="AT14" s="65">
        <v>10</v>
      </c>
      <c r="AU14" s="45">
        <f t="shared" si="20"/>
        <v>70</v>
      </c>
      <c r="AV14" s="39">
        <f t="shared" si="3"/>
        <v>140</v>
      </c>
      <c r="AW14" s="66">
        <v>40</v>
      </c>
      <c r="AX14" s="66">
        <v>20</v>
      </c>
      <c r="AY14" s="65">
        <v>10</v>
      </c>
      <c r="AZ14" s="46">
        <f t="shared" si="21"/>
        <v>70</v>
      </c>
      <c r="BA14" s="66">
        <v>40</v>
      </c>
      <c r="BB14" s="66">
        <v>20</v>
      </c>
      <c r="BC14" s="65">
        <v>10</v>
      </c>
      <c r="BD14" s="45">
        <f t="shared" si="22"/>
        <v>70</v>
      </c>
      <c r="BE14" s="40">
        <f t="shared" si="23"/>
        <v>140</v>
      </c>
      <c r="BF14" s="66">
        <v>20</v>
      </c>
      <c r="BG14" s="66">
        <v>20</v>
      </c>
      <c r="BH14" s="65">
        <v>10</v>
      </c>
      <c r="BI14" s="47">
        <f t="shared" si="24"/>
        <v>50</v>
      </c>
      <c r="BJ14" s="58">
        <v>0</v>
      </c>
      <c r="BK14" s="58">
        <v>0</v>
      </c>
      <c r="BL14" s="65">
        <v>10</v>
      </c>
      <c r="BM14" s="46">
        <f t="shared" si="25"/>
        <v>10</v>
      </c>
      <c r="BN14" s="66">
        <v>20</v>
      </c>
      <c r="BO14" s="66">
        <v>12</v>
      </c>
      <c r="BP14" s="58">
        <v>0</v>
      </c>
      <c r="BQ14" s="65">
        <v>10</v>
      </c>
      <c r="BR14" s="47">
        <f t="shared" si="26"/>
        <v>42</v>
      </c>
      <c r="BS14" s="50">
        <f t="shared" si="4"/>
        <v>382</v>
      </c>
      <c r="BT14" s="67">
        <v>0</v>
      </c>
      <c r="BU14" s="51">
        <f t="shared" si="27"/>
        <v>382</v>
      </c>
      <c r="BV14" s="50">
        <f t="shared" si="5"/>
        <v>764</v>
      </c>
      <c r="BW14" s="6">
        <v>9</v>
      </c>
      <c r="BX14" s="65">
        <v>80</v>
      </c>
      <c r="BY14" s="65">
        <v>40</v>
      </c>
      <c r="BZ14" s="66">
        <v>20</v>
      </c>
      <c r="CA14" s="14">
        <f t="shared" si="28"/>
        <v>140</v>
      </c>
      <c r="CB14" s="65">
        <v>80</v>
      </c>
      <c r="CC14" s="65">
        <v>40</v>
      </c>
      <c r="CD14" s="66">
        <v>20</v>
      </c>
      <c r="CE14" s="14">
        <f t="shared" si="29"/>
        <v>140</v>
      </c>
      <c r="CF14" s="39">
        <f t="shared" si="6"/>
        <v>280</v>
      </c>
      <c r="CG14" s="66">
        <v>80</v>
      </c>
      <c r="CH14" s="66">
        <v>40</v>
      </c>
      <c r="CI14" s="66">
        <v>20</v>
      </c>
      <c r="CJ14" s="46">
        <f t="shared" si="30"/>
        <v>140</v>
      </c>
      <c r="CK14" s="66">
        <v>80</v>
      </c>
      <c r="CL14" s="66">
        <v>40</v>
      </c>
      <c r="CM14" s="66">
        <v>20</v>
      </c>
      <c r="CN14" s="45">
        <f t="shared" si="31"/>
        <v>140</v>
      </c>
      <c r="CO14" s="40">
        <f t="shared" si="32"/>
        <v>280</v>
      </c>
      <c r="CP14" s="66">
        <v>40</v>
      </c>
      <c r="CQ14" s="66">
        <v>40</v>
      </c>
      <c r="CR14" s="66">
        <v>20</v>
      </c>
      <c r="CS14" s="47">
        <f t="shared" si="33"/>
        <v>100</v>
      </c>
      <c r="CT14" s="58">
        <v>0</v>
      </c>
      <c r="CU14" s="58">
        <v>0</v>
      </c>
      <c r="CV14" s="66">
        <v>20</v>
      </c>
      <c r="CW14" s="46">
        <f t="shared" si="34"/>
        <v>20</v>
      </c>
      <c r="CX14" s="66">
        <v>40</v>
      </c>
      <c r="CY14" s="66">
        <v>24</v>
      </c>
      <c r="CZ14" s="58">
        <v>0</v>
      </c>
      <c r="DA14" s="66">
        <v>20</v>
      </c>
      <c r="DB14" s="47">
        <f t="shared" si="35"/>
        <v>84</v>
      </c>
      <c r="DC14" s="50">
        <f t="shared" si="7"/>
        <v>764</v>
      </c>
      <c r="DD14" s="67">
        <v>0</v>
      </c>
      <c r="DE14" s="51">
        <f t="shared" si="8"/>
        <v>764</v>
      </c>
      <c r="DF14" s="50">
        <f t="shared" si="9"/>
        <v>1528</v>
      </c>
      <c r="DG14" s="43"/>
      <c r="DH14" s="48">
        <f t="shared" si="36"/>
        <v>100</v>
      </c>
      <c r="DI14" s="126" t="s">
        <v>74</v>
      </c>
    </row>
    <row r="15" spans="1:113">
      <c r="A15" s="6">
        <v>10</v>
      </c>
      <c r="B15" s="53">
        <f t="shared" si="0"/>
        <v>1528</v>
      </c>
      <c r="C15" s="126" t="s">
        <v>81</v>
      </c>
      <c r="D15" s="32"/>
      <c r="E15" s="65">
        <v>40</v>
      </c>
      <c r="F15" s="65">
        <v>20</v>
      </c>
      <c r="G15" s="65">
        <v>10</v>
      </c>
      <c r="H15" s="14">
        <f t="shared" si="10"/>
        <v>70</v>
      </c>
      <c r="I15" s="65">
        <v>40</v>
      </c>
      <c r="J15" s="65">
        <v>20</v>
      </c>
      <c r="K15" s="65">
        <v>10</v>
      </c>
      <c r="L15" s="45">
        <f t="shared" si="11"/>
        <v>70</v>
      </c>
      <c r="M15" s="39">
        <f t="shared" si="1"/>
        <v>140</v>
      </c>
      <c r="N15" s="66">
        <v>40</v>
      </c>
      <c r="O15" s="66">
        <v>20</v>
      </c>
      <c r="P15" s="65">
        <v>10</v>
      </c>
      <c r="Q15" s="46">
        <f t="shared" si="12"/>
        <v>70</v>
      </c>
      <c r="R15" s="66">
        <v>40</v>
      </c>
      <c r="S15" s="66">
        <v>20</v>
      </c>
      <c r="T15" s="65">
        <v>10</v>
      </c>
      <c r="U15" s="45">
        <f t="shared" si="13"/>
        <v>70</v>
      </c>
      <c r="V15" s="40">
        <f t="shared" si="14"/>
        <v>140</v>
      </c>
      <c r="W15" s="66">
        <v>20</v>
      </c>
      <c r="X15" s="66">
        <v>20</v>
      </c>
      <c r="Y15" s="65">
        <v>10</v>
      </c>
      <c r="Z15" s="47">
        <f t="shared" si="15"/>
        <v>50</v>
      </c>
      <c r="AA15" s="58">
        <v>0</v>
      </c>
      <c r="AB15" s="58">
        <v>0</v>
      </c>
      <c r="AC15" s="65">
        <v>10</v>
      </c>
      <c r="AD15" s="46">
        <f t="shared" si="16"/>
        <v>10</v>
      </c>
      <c r="AE15" s="66">
        <v>20</v>
      </c>
      <c r="AF15" s="66">
        <v>12</v>
      </c>
      <c r="AG15" s="58">
        <v>0</v>
      </c>
      <c r="AH15" s="65">
        <v>10</v>
      </c>
      <c r="AI15" s="47">
        <f t="shared" si="17"/>
        <v>42</v>
      </c>
      <c r="AJ15" s="50">
        <f t="shared" si="2"/>
        <v>382</v>
      </c>
      <c r="AK15" s="67">
        <v>0</v>
      </c>
      <c r="AL15" s="51">
        <f t="shared" si="18"/>
        <v>382</v>
      </c>
      <c r="AM15" s="6">
        <v>10</v>
      </c>
      <c r="AN15" s="65">
        <v>40</v>
      </c>
      <c r="AO15" s="65">
        <v>20</v>
      </c>
      <c r="AP15" s="65">
        <v>10</v>
      </c>
      <c r="AQ15" s="14">
        <f t="shared" si="19"/>
        <v>70</v>
      </c>
      <c r="AR15" s="65">
        <v>40</v>
      </c>
      <c r="AS15" s="65">
        <v>20</v>
      </c>
      <c r="AT15" s="65">
        <v>10</v>
      </c>
      <c r="AU15" s="45">
        <f t="shared" si="20"/>
        <v>70</v>
      </c>
      <c r="AV15" s="39">
        <f t="shared" si="3"/>
        <v>140</v>
      </c>
      <c r="AW15" s="66">
        <v>40</v>
      </c>
      <c r="AX15" s="66">
        <v>20</v>
      </c>
      <c r="AY15" s="65">
        <v>10</v>
      </c>
      <c r="AZ15" s="46">
        <f t="shared" si="21"/>
        <v>70</v>
      </c>
      <c r="BA15" s="66">
        <v>40</v>
      </c>
      <c r="BB15" s="66">
        <v>20</v>
      </c>
      <c r="BC15" s="65">
        <v>10</v>
      </c>
      <c r="BD15" s="45">
        <f t="shared" si="22"/>
        <v>70</v>
      </c>
      <c r="BE15" s="40">
        <f t="shared" si="23"/>
        <v>140</v>
      </c>
      <c r="BF15" s="66">
        <v>20</v>
      </c>
      <c r="BG15" s="66">
        <v>20</v>
      </c>
      <c r="BH15" s="65">
        <v>10</v>
      </c>
      <c r="BI15" s="47">
        <f t="shared" si="24"/>
        <v>50</v>
      </c>
      <c r="BJ15" s="58">
        <v>0</v>
      </c>
      <c r="BK15" s="58">
        <v>0</v>
      </c>
      <c r="BL15" s="131">
        <v>10</v>
      </c>
      <c r="BM15" s="132">
        <f t="shared" si="25"/>
        <v>10</v>
      </c>
      <c r="BN15" s="66">
        <v>20</v>
      </c>
      <c r="BO15" s="66">
        <v>12</v>
      </c>
      <c r="BP15" s="58">
        <v>0</v>
      </c>
      <c r="BQ15" s="65">
        <v>10</v>
      </c>
      <c r="BR15" s="47">
        <f t="shared" si="26"/>
        <v>42</v>
      </c>
      <c r="BS15" s="50">
        <f t="shared" si="4"/>
        <v>382</v>
      </c>
      <c r="BT15" s="67">
        <v>0</v>
      </c>
      <c r="BU15" s="51">
        <f t="shared" si="27"/>
        <v>382</v>
      </c>
      <c r="BV15" s="50">
        <f t="shared" si="5"/>
        <v>764</v>
      </c>
      <c r="BW15" s="6">
        <v>10</v>
      </c>
      <c r="BX15" s="65">
        <v>80</v>
      </c>
      <c r="BY15" s="65">
        <v>40</v>
      </c>
      <c r="BZ15" s="66">
        <v>20</v>
      </c>
      <c r="CA15" s="14">
        <f t="shared" si="28"/>
        <v>140</v>
      </c>
      <c r="CB15" s="65">
        <v>80</v>
      </c>
      <c r="CC15" s="65">
        <v>40</v>
      </c>
      <c r="CD15" s="66">
        <v>20</v>
      </c>
      <c r="CE15" s="14">
        <f t="shared" si="29"/>
        <v>140</v>
      </c>
      <c r="CF15" s="39">
        <f t="shared" si="6"/>
        <v>280</v>
      </c>
      <c r="CG15" s="66">
        <v>80</v>
      </c>
      <c r="CH15" s="66">
        <v>40</v>
      </c>
      <c r="CI15" s="66">
        <v>20</v>
      </c>
      <c r="CJ15" s="46">
        <f t="shared" si="30"/>
        <v>140</v>
      </c>
      <c r="CK15" s="66">
        <v>80</v>
      </c>
      <c r="CL15" s="66">
        <v>40</v>
      </c>
      <c r="CM15" s="66">
        <v>20</v>
      </c>
      <c r="CN15" s="45">
        <f t="shared" si="31"/>
        <v>140</v>
      </c>
      <c r="CO15" s="40">
        <f t="shared" si="32"/>
        <v>280</v>
      </c>
      <c r="CP15" s="66">
        <v>40</v>
      </c>
      <c r="CQ15" s="66">
        <v>40</v>
      </c>
      <c r="CR15" s="66">
        <v>20</v>
      </c>
      <c r="CS15" s="47">
        <f t="shared" si="33"/>
        <v>100</v>
      </c>
      <c r="CT15" s="58">
        <v>0</v>
      </c>
      <c r="CU15" s="58">
        <v>0</v>
      </c>
      <c r="CV15" s="66">
        <v>20</v>
      </c>
      <c r="CW15" s="46">
        <f t="shared" si="34"/>
        <v>20</v>
      </c>
      <c r="CX15" s="66">
        <v>40</v>
      </c>
      <c r="CY15" s="66">
        <v>24</v>
      </c>
      <c r="CZ15" s="58">
        <v>0</v>
      </c>
      <c r="DA15" s="66">
        <v>20</v>
      </c>
      <c r="DB15" s="47">
        <f t="shared" si="35"/>
        <v>84</v>
      </c>
      <c r="DC15" s="50">
        <f t="shared" si="7"/>
        <v>764</v>
      </c>
      <c r="DD15" s="67">
        <v>0</v>
      </c>
      <c r="DE15" s="51">
        <f t="shared" si="8"/>
        <v>764</v>
      </c>
      <c r="DF15" s="50">
        <f t="shared" si="9"/>
        <v>1528</v>
      </c>
      <c r="DG15" s="43"/>
      <c r="DH15" s="48">
        <f t="shared" si="36"/>
        <v>100</v>
      </c>
      <c r="DI15" s="126" t="s">
        <v>81</v>
      </c>
    </row>
    <row r="16" spans="1:113">
      <c r="A16" s="6">
        <v>11</v>
      </c>
      <c r="B16" s="53">
        <f t="shared" si="0"/>
        <v>764</v>
      </c>
      <c r="C16" s="32" t="s">
        <v>84</v>
      </c>
      <c r="D16" s="111"/>
      <c r="E16" s="65">
        <v>40</v>
      </c>
      <c r="F16" s="65">
        <v>20</v>
      </c>
      <c r="G16" s="65">
        <v>10</v>
      </c>
      <c r="H16" s="14">
        <f t="shared" si="10"/>
        <v>70</v>
      </c>
      <c r="I16" s="65">
        <v>40</v>
      </c>
      <c r="J16" s="65">
        <v>20</v>
      </c>
      <c r="K16" s="65">
        <v>10</v>
      </c>
      <c r="L16" s="45">
        <f t="shared" si="11"/>
        <v>70</v>
      </c>
      <c r="M16" s="39">
        <f t="shared" si="1"/>
        <v>140</v>
      </c>
      <c r="N16" s="66">
        <v>40</v>
      </c>
      <c r="O16" s="66">
        <v>20</v>
      </c>
      <c r="P16" s="65">
        <v>10</v>
      </c>
      <c r="Q16" s="46">
        <f t="shared" si="12"/>
        <v>70</v>
      </c>
      <c r="R16" s="66">
        <v>40</v>
      </c>
      <c r="S16" s="66">
        <v>20</v>
      </c>
      <c r="T16" s="65">
        <v>10</v>
      </c>
      <c r="U16" s="45">
        <f t="shared" si="13"/>
        <v>70</v>
      </c>
      <c r="V16" s="40">
        <f t="shared" si="14"/>
        <v>140</v>
      </c>
      <c r="W16" s="66">
        <v>20</v>
      </c>
      <c r="X16" s="66">
        <v>20</v>
      </c>
      <c r="Y16" s="65">
        <v>10</v>
      </c>
      <c r="Z16" s="47">
        <f t="shared" si="15"/>
        <v>50</v>
      </c>
      <c r="AA16" s="58">
        <v>0</v>
      </c>
      <c r="AB16" s="58">
        <v>0</v>
      </c>
      <c r="AC16" s="65">
        <v>10</v>
      </c>
      <c r="AD16" s="46">
        <f t="shared" si="16"/>
        <v>10</v>
      </c>
      <c r="AE16" s="66">
        <v>20</v>
      </c>
      <c r="AF16" s="66">
        <v>12</v>
      </c>
      <c r="AG16" s="58">
        <v>0</v>
      </c>
      <c r="AH16" s="65">
        <v>10</v>
      </c>
      <c r="AI16" s="47">
        <f t="shared" si="17"/>
        <v>42</v>
      </c>
      <c r="AJ16" s="50">
        <f t="shared" si="2"/>
        <v>382</v>
      </c>
      <c r="AK16" s="67">
        <v>0</v>
      </c>
      <c r="AL16" s="51">
        <f t="shared" si="18"/>
        <v>382</v>
      </c>
      <c r="AM16" s="6">
        <v>11</v>
      </c>
      <c r="AN16" s="65">
        <v>40</v>
      </c>
      <c r="AO16" s="65">
        <v>20</v>
      </c>
      <c r="AP16" s="65">
        <v>10</v>
      </c>
      <c r="AQ16" s="14">
        <f t="shared" si="19"/>
        <v>70</v>
      </c>
      <c r="AR16" s="65">
        <v>40</v>
      </c>
      <c r="AS16" s="65">
        <v>20</v>
      </c>
      <c r="AT16" s="65">
        <v>10</v>
      </c>
      <c r="AU16" s="45">
        <f t="shared" si="20"/>
        <v>70</v>
      </c>
      <c r="AV16" s="39">
        <f t="shared" si="3"/>
        <v>140</v>
      </c>
      <c r="AW16" s="66">
        <v>40</v>
      </c>
      <c r="AX16" s="66">
        <v>20</v>
      </c>
      <c r="AY16" s="65">
        <v>10</v>
      </c>
      <c r="AZ16" s="46">
        <f t="shared" si="21"/>
        <v>70</v>
      </c>
      <c r="BA16" s="66">
        <v>40</v>
      </c>
      <c r="BB16" s="66">
        <v>20</v>
      </c>
      <c r="BC16" s="65">
        <v>10</v>
      </c>
      <c r="BD16" s="45">
        <f t="shared" si="22"/>
        <v>70</v>
      </c>
      <c r="BE16" s="40">
        <f t="shared" si="23"/>
        <v>140</v>
      </c>
      <c r="BF16" s="66">
        <v>20</v>
      </c>
      <c r="BG16" s="66">
        <v>20</v>
      </c>
      <c r="BH16" s="65">
        <v>10</v>
      </c>
      <c r="BI16" s="47">
        <f t="shared" si="24"/>
        <v>50</v>
      </c>
      <c r="BJ16" s="58">
        <v>0</v>
      </c>
      <c r="BK16" s="58">
        <v>0</v>
      </c>
      <c r="BL16" s="65">
        <v>10</v>
      </c>
      <c r="BM16" s="46">
        <f t="shared" si="25"/>
        <v>10</v>
      </c>
      <c r="BN16" s="66">
        <v>20</v>
      </c>
      <c r="BO16" s="66">
        <v>12</v>
      </c>
      <c r="BP16" s="58">
        <v>0</v>
      </c>
      <c r="BQ16" s="65">
        <v>10</v>
      </c>
      <c r="BR16" s="47">
        <f t="shared" si="26"/>
        <v>42</v>
      </c>
      <c r="BS16" s="50">
        <f t="shared" si="4"/>
        <v>382</v>
      </c>
      <c r="BT16" s="67">
        <v>0</v>
      </c>
      <c r="BU16" s="51">
        <f t="shared" si="27"/>
        <v>382</v>
      </c>
      <c r="BV16" s="50">
        <f t="shared" si="5"/>
        <v>764</v>
      </c>
      <c r="BW16" s="6"/>
      <c r="BX16" s="56">
        <v>0</v>
      </c>
      <c r="BY16" s="56">
        <v>0</v>
      </c>
      <c r="BZ16" s="56">
        <v>0</v>
      </c>
      <c r="CA16" s="57">
        <f t="shared" ref="CA16:CA22" si="37">SUM(BX16:BZ16)</f>
        <v>0</v>
      </c>
      <c r="CB16" s="58">
        <v>0</v>
      </c>
      <c r="CC16" s="58"/>
      <c r="CD16" s="58">
        <v>0</v>
      </c>
      <c r="CE16" s="57">
        <f t="shared" ref="CE16:CE22" si="38">SUM(CB16:CD16)</f>
        <v>0</v>
      </c>
      <c r="CF16" s="60">
        <f t="shared" si="6"/>
        <v>0</v>
      </c>
      <c r="CG16" s="58">
        <v>0</v>
      </c>
      <c r="CH16" s="58">
        <v>0</v>
      </c>
      <c r="CI16" s="58">
        <v>0</v>
      </c>
      <c r="CJ16" s="61">
        <f t="shared" si="30"/>
        <v>0</v>
      </c>
      <c r="CK16" s="58">
        <v>0</v>
      </c>
      <c r="CL16" s="58">
        <v>0</v>
      </c>
      <c r="CM16" s="58">
        <v>0</v>
      </c>
      <c r="CN16" s="59">
        <f t="shared" si="31"/>
        <v>0</v>
      </c>
      <c r="CO16" s="62">
        <f t="shared" si="32"/>
        <v>0</v>
      </c>
      <c r="CP16" s="58">
        <v>0</v>
      </c>
      <c r="CQ16" s="58">
        <v>0</v>
      </c>
      <c r="CR16" s="58">
        <v>0</v>
      </c>
      <c r="CS16" s="61">
        <f t="shared" si="33"/>
        <v>0</v>
      </c>
      <c r="CT16" s="58">
        <v>0</v>
      </c>
      <c r="CU16" s="58">
        <v>0</v>
      </c>
      <c r="CV16" s="58">
        <v>0</v>
      </c>
      <c r="CW16" s="61">
        <f t="shared" si="34"/>
        <v>0</v>
      </c>
      <c r="CX16" s="58">
        <v>0</v>
      </c>
      <c r="CY16" s="58">
        <v>0</v>
      </c>
      <c r="CZ16" s="58">
        <v>0</v>
      </c>
      <c r="DA16" s="58">
        <v>0</v>
      </c>
      <c r="DB16" s="61">
        <f t="shared" ref="DB16:DB22" si="39">SUM(CX16:DA16)</f>
        <v>0</v>
      </c>
      <c r="DC16" s="110">
        <f t="shared" si="7"/>
        <v>0</v>
      </c>
      <c r="DD16" s="60">
        <v>0</v>
      </c>
      <c r="DE16" s="63">
        <f t="shared" si="8"/>
        <v>0</v>
      </c>
      <c r="DF16" s="50">
        <f t="shared" si="9"/>
        <v>764</v>
      </c>
      <c r="DG16" s="41"/>
      <c r="DH16" s="48">
        <f>DF16/764*100</f>
        <v>100</v>
      </c>
      <c r="DI16" s="32" t="s">
        <v>84</v>
      </c>
    </row>
    <row r="17" spans="1:207">
      <c r="A17" s="6">
        <v>12</v>
      </c>
      <c r="B17" s="53">
        <f t="shared" si="0"/>
        <v>764</v>
      </c>
      <c r="C17" s="127" t="s">
        <v>109</v>
      </c>
      <c r="D17" s="111"/>
      <c r="E17" s="65">
        <v>40</v>
      </c>
      <c r="F17" s="65">
        <v>20</v>
      </c>
      <c r="G17" s="65">
        <v>10</v>
      </c>
      <c r="H17" s="14">
        <f t="shared" si="10"/>
        <v>70</v>
      </c>
      <c r="I17" s="65">
        <v>40</v>
      </c>
      <c r="J17" s="65">
        <v>20</v>
      </c>
      <c r="K17" s="65">
        <v>10</v>
      </c>
      <c r="L17" s="45">
        <f t="shared" si="11"/>
        <v>70</v>
      </c>
      <c r="M17" s="39">
        <f t="shared" si="1"/>
        <v>140</v>
      </c>
      <c r="N17" s="66">
        <v>40</v>
      </c>
      <c r="O17" s="66">
        <v>20</v>
      </c>
      <c r="P17" s="65">
        <v>10</v>
      </c>
      <c r="Q17" s="46">
        <f t="shared" si="12"/>
        <v>70</v>
      </c>
      <c r="R17" s="66">
        <v>40</v>
      </c>
      <c r="S17" s="66">
        <v>20</v>
      </c>
      <c r="T17" s="65">
        <v>10</v>
      </c>
      <c r="U17" s="45">
        <f t="shared" si="13"/>
        <v>70</v>
      </c>
      <c r="V17" s="40">
        <f t="shared" si="14"/>
        <v>140</v>
      </c>
      <c r="W17" s="66">
        <v>20</v>
      </c>
      <c r="X17" s="66">
        <v>20</v>
      </c>
      <c r="Y17" s="65">
        <v>10</v>
      </c>
      <c r="Z17" s="47">
        <f t="shared" si="15"/>
        <v>50</v>
      </c>
      <c r="AA17" s="58">
        <v>0</v>
      </c>
      <c r="AB17" s="58">
        <v>0</v>
      </c>
      <c r="AC17" s="65">
        <v>10</v>
      </c>
      <c r="AD17" s="46">
        <f t="shared" si="16"/>
        <v>10</v>
      </c>
      <c r="AE17" s="66">
        <v>20</v>
      </c>
      <c r="AF17" s="66">
        <v>12</v>
      </c>
      <c r="AG17" s="58">
        <v>0</v>
      </c>
      <c r="AH17" s="65">
        <v>10</v>
      </c>
      <c r="AI17" s="47">
        <f t="shared" si="17"/>
        <v>42</v>
      </c>
      <c r="AJ17" s="50">
        <f t="shared" si="2"/>
        <v>382</v>
      </c>
      <c r="AK17" s="67">
        <v>0</v>
      </c>
      <c r="AL17" s="51">
        <f t="shared" si="18"/>
        <v>382</v>
      </c>
      <c r="AM17" s="6">
        <v>12</v>
      </c>
      <c r="AN17" s="65">
        <v>40</v>
      </c>
      <c r="AO17" s="65">
        <v>20</v>
      </c>
      <c r="AP17" s="65">
        <v>10</v>
      </c>
      <c r="AQ17" s="14">
        <f t="shared" si="19"/>
        <v>70</v>
      </c>
      <c r="AR17" s="65">
        <v>40</v>
      </c>
      <c r="AS17" s="65">
        <v>20</v>
      </c>
      <c r="AT17" s="65">
        <v>10</v>
      </c>
      <c r="AU17" s="45">
        <f t="shared" si="20"/>
        <v>70</v>
      </c>
      <c r="AV17" s="39">
        <f t="shared" si="3"/>
        <v>140</v>
      </c>
      <c r="AW17" s="66">
        <v>40</v>
      </c>
      <c r="AX17" s="66">
        <v>20</v>
      </c>
      <c r="AY17" s="65">
        <v>10</v>
      </c>
      <c r="AZ17" s="46">
        <f t="shared" si="21"/>
        <v>70</v>
      </c>
      <c r="BA17" s="66">
        <v>40</v>
      </c>
      <c r="BB17" s="66">
        <v>20</v>
      </c>
      <c r="BC17" s="65">
        <v>10</v>
      </c>
      <c r="BD17" s="45">
        <f t="shared" si="22"/>
        <v>70</v>
      </c>
      <c r="BE17" s="40">
        <f t="shared" si="23"/>
        <v>140</v>
      </c>
      <c r="BF17" s="66">
        <v>20</v>
      </c>
      <c r="BG17" s="66">
        <v>20</v>
      </c>
      <c r="BH17" s="65">
        <v>10</v>
      </c>
      <c r="BI17" s="47">
        <f t="shared" si="24"/>
        <v>50</v>
      </c>
      <c r="BJ17" s="58">
        <v>0</v>
      </c>
      <c r="BK17" s="58">
        <v>0</v>
      </c>
      <c r="BL17" s="65">
        <v>10</v>
      </c>
      <c r="BM17" s="46">
        <f t="shared" si="25"/>
        <v>10</v>
      </c>
      <c r="BN17" s="66">
        <v>20</v>
      </c>
      <c r="BO17" s="66">
        <v>12</v>
      </c>
      <c r="BP17" s="58">
        <v>0</v>
      </c>
      <c r="BQ17" s="65">
        <v>10</v>
      </c>
      <c r="BR17" s="47">
        <f t="shared" si="26"/>
        <v>42</v>
      </c>
      <c r="BS17" s="50">
        <f t="shared" si="4"/>
        <v>382</v>
      </c>
      <c r="BT17" s="67">
        <v>0</v>
      </c>
      <c r="BU17" s="51">
        <f t="shared" si="27"/>
        <v>382</v>
      </c>
      <c r="BV17" s="50">
        <f t="shared" si="5"/>
        <v>764</v>
      </c>
      <c r="BW17" s="113"/>
      <c r="BX17" s="56">
        <v>0</v>
      </c>
      <c r="BY17" s="56">
        <v>0</v>
      </c>
      <c r="BZ17" s="56">
        <v>0</v>
      </c>
      <c r="CA17" s="57">
        <f t="shared" si="37"/>
        <v>0</v>
      </c>
      <c r="CB17" s="58">
        <v>0</v>
      </c>
      <c r="CC17" s="58"/>
      <c r="CD17" s="58">
        <v>0</v>
      </c>
      <c r="CE17" s="57">
        <f t="shared" si="38"/>
        <v>0</v>
      </c>
      <c r="CF17" s="60">
        <f t="shared" si="6"/>
        <v>0</v>
      </c>
      <c r="CG17" s="58">
        <v>0</v>
      </c>
      <c r="CH17" s="58">
        <v>0</v>
      </c>
      <c r="CI17" s="58">
        <v>0</v>
      </c>
      <c r="CJ17" s="61">
        <f t="shared" si="30"/>
        <v>0</v>
      </c>
      <c r="CK17" s="58">
        <v>0</v>
      </c>
      <c r="CL17" s="58">
        <v>0</v>
      </c>
      <c r="CM17" s="58">
        <v>0</v>
      </c>
      <c r="CN17" s="59">
        <f t="shared" si="31"/>
        <v>0</v>
      </c>
      <c r="CO17" s="62">
        <f t="shared" si="32"/>
        <v>0</v>
      </c>
      <c r="CP17" s="58">
        <v>0</v>
      </c>
      <c r="CQ17" s="58">
        <v>0</v>
      </c>
      <c r="CR17" s="58">
        <v>0</v>
      </c>
      <c r="CS17" s="61">
        <f t="shared" si="33"/>
        <v>0</v>
      </c>
      <c r="CT17" s="58">
        <v>0</v>
      </c>
      <c r="CU17" s="58">
        <v>0</v>
      </c>
      <c r="CV17" s="58">
        <v>0</v>
      </c>
      <c r="CW17" s="61">
        <f t="shared" si="34"/>
        <v>0</v>
      </c>
      <c r="CX17" s="58">
        <v>0</v>
      </c>
      <c r="CY17" s="58">
        <v>0</v>
      </c>
      <c r="CZ17" s="58">
        <v>0</v>
      </c>
      <c r="DA17" s="58">
        <v>0</v>
      </c>
      <c r="DB17" s="61">
        <f t="shared" si="39"/>
        <v>0</v>
      </c>
      <c r="DC17" s="110">
        <f t="shared" si="7"/>
        <v>0</v>
      </c>
      <c r="DD17" s="60">
        <v>0</v>
      </c>
      <c r="DE17" s="63">
        <f t="shared" si="8"/>
        <v>0</v>
      </c>
      <c r="DF17" s="50">
        <f t="shared" si="9"/>
        <v>764</v>
      </c>
      <c r="DG17" s="43"/>
      <c r="DH17" s="48">
        <f t="shared" ref="DH17:DH22" si="40">DF17/764*100</f>
        <v>100</v>
      </c>
      <c r="DI17" s="127" t="s">
        <v>109</v>
      </c>
    </row>
    <row r="18" spans="1:207">
      <c r="A18" s="6">
        <v>13</v>
      </c>
      <c r="B18" s="53">
        <f t="shared" si="0"/>
        <v>764</v>
      </c>
      <c r="C18" s="128" t="s">
        <v>110</v>
      </c>
      <c r="D18" s="111"/>
      <c r="E18" s="65">
        <v>40</v>
      </c>
      <c r="F18" s="65">
        <v>20</v>
      </c>
      <c r="G18" s="65">
        <v>10</v>
      </c>
      <c r="H18" s="14">
        <f t="shared" si="10"/>
        <v>70</v>
      </c>
      <c r="I18" s="65">
        <v>40</v>
      </c>
      <c r="J18" s="65">
        <v>20</v>
      </c>
      <c r="K18" s="65">
        <v>10</v>
      </c>
      <c r="L18" s="45">
        <f t="shared" si="11"/>
        <v>70</v>
      </c>
      <c r="M18" s="39">
        <f t="shared" si="1"/>
        <v>140</v>
      </c>
      <c r="N18" s="66">
        <v>40</v>
      </c>
      <c r="O18" s="66">
        <v>20</v>
      </c>
      <c r="P18" s="65">
        <v>10</v>
      </c>
      <c r="Q18" s="46">
        <f t="shared" si="12"/>
        <v>70</v>
      </c>
      <c r="R18" s="66">
        <v>40</v>
      </c>
      <c r="S18" s="66">
        <v>20</v>
      </c>
      <c r="T18" s="65">
        <v>10</v>
      </c>
      <c r="U18" s="45">
        <f t="shared" si="13"/>
        <v>70</v>
      </c>
      <c r="V18" s="40">
        <f t="shared" si="14"/>
        <v>140</v>
      </c>
      <c r="W18" s="66">
        <v>20</v>
      </c>
      <c r="X18" s="66">
        <v>20</v>
      </c>
      <c r="Y18" s="65">
        <v>10</v>
      </c>
      <c r="Z18" s="47">
        <f t="shared" si="15"/>
        <v>50</v>
      </c>
      <c r="AA18" s="58">
        <v>0</v>
      </c>
      <c r="AB18" s="58">
        <v>0</v>
      </c>
      <c r="AC18" s="65">
        <v>10</v>
      </c>
      <c r="AD18" s="46">
        <f t="shared" si="16"/>
        <v>10</v>
      </c>
      <c r="AE18" s="66">
        <v>20</v>
      </c>
      <c r="AF18" s="66">
        <v>12</v>
      </c>
      <c r="AG18" s="58">
        <v>0</v>
      </c>
      <c r="AH18" s="65">
        <v>10</v>
      </c>
      <c r="AI18" s="47">
        <f t="shared" si="17"/>
        <v>42</v>
      </c>
      <c r="AJ18" s="50">
        <f t="shared" si="2"/>
        <v>382</v>
      </c>
      <c r="AK18" s="67">
        <v>0</v>
      </c>
      <c r="AL18" s="51">
        <f t="shared" si="18"/>
        <v>382</v>
      </c>
      <c r="AM18" s="6">
        <v>13</v>
      </c>
      <c r="AN18" s="65">
        <v>40</v>
      </c>
      <c r="AO18" s="65">
        <v>20</v>
      </c>
      <c r="AP18" s="65">
        <v>10</v>
      </c>
      <c r="AQ18" s="14">
        <f t="shared" si="19"/>
        <v>70</v>
      </c>
      <c r="AR18" s="65">
        <v>40</v>
      </c>
      <c r="AS18" s="65">
        <v>20</v>
      </c>
      <c r="AT18" s="65">
        <v>10</v>
      </c>
      <c r="AU18" s="45">
        <f t="shared" si="20"/>
        <v>70</v>
      </c>
      <c r="AV18" s="39">
        <f t="shared" si="3"/>
        <v>140</v>
      </c>
      <c r="AW18" s="66">
        <v>40</v>
      </c>
      <c r="AX18" s="66">
        <v>20</v>
      </c>
      <c r="AY18" s="65">
        <v>10</v>
      </c>
      <c r="AZ18" s="46">
        <f t="shared" si="21"/>
        <v>70</v>
      </c>
      <c r="BA18" s="66">
        <v>40</v>
      </c>
      <c r="BB18" s="66">
        <v>20</v>
      </c>
      <c r="BC18" s="65">
        <v>10</v>
      </c>
      <c r="BD18" s="45">
        <f t="shared" si="22"/>
        <v>70</v>
      </c>
      <c r="BE18" s="40">
        <f t="shared" si="23"/>
        <v>140</v>
      </c>
      <c r="BF18" s="66">
        <v>20</v>
      </c>
      <c r="BG18" s="66">
        <v>20</v>
      </c>
      <c r="BH18" s="65">
        <v>10</v>
      </c>
      <c r="BI18" s="47">
        <f t="shared" si="24"/>
        <v>50</v>
      </c>
      <c r="BJ18" s="58">
        <v>0</v>
      </c>
      <c r="BK18" s="58">
        <v>0</v>
      </c>
      <c r="BL18" s="65">
        <v>10</v>
      </c>
      <c r="BM18" s="46">
        <f t="shared" si="25"/>
        <v>10</v>
      </c>
      <c r="BN18" s="66">
        <v>20</v>
      </c>
      <c r="BO18" s="66">
        <v>12</v>
      </c>
      <c r="BP18" s="58">
        <v>0</v>
      </c>
      <c r="BQ18" s="65">
        <v>10</v>
      </c>
      <c r="BR18" s="47">
        <f t="shared" si="26"/>
        <v>42</v>
      </c>
      <c r="BS18" s="50">
        <f t="shared" si="4"/>
        <v>382</v>
      </c>
      <c r="BT18" s="67">
        <v>0</v>
      </c>
      <c r="BU18" s="51">
        <f t="shared" si="27"/>
        <v>382</v>
      </c>
      <c r="BV18" s="50">
        <f t="shared" si="5"/>
        <v>764</v>
      </c>
      <c r="BW18" s="113"/>
      <c r="BX18" s="56">
        <v>0</v>
      </c>
      <c r="BY18" s="56">
        <v>0</v>
      </c>
      <c r="BZ18" s="56">
        <v>0</v>
      </c>
      <c r="CA18" s="57">
        <f t="shared" si="37"/>
        <v>0</v>
      </c>
      <c r="CB18" s="58">
        <v>0</v>
      </c>
      <c r="CC18" s="58"/>
      <c r="CD18" s="58">
        <v>0</v>
      </c>
      <c r="CE18" s="57">
        <f t="shared" si="38"/>
        <v>0</v>
      </c>
      <c r="CF18" s="60">
        <f t="shared" si="6"/>
        <v>0</v>
      </c>
      <c r="CG18" s="58">
        <v>0</v>
      </c>
      <c r="CH18" s="58">
        <v>0</v>
      </c>
      <c r="CI18" s="58">
        <v>0</v>
      </c>
      <c r="CJ18" s="61">
        <f t="shared" si="30"/>
        <v>0</v>
      </c>
      <c r="CK18" s="58">
        <v>0</v>
      </c>
      <c r="CL18" s="58">
        <v>0</v>
      </c>
      <c r="CM18" s="58">
        <v>0</v>
      </c>
      <c r="CN18" s="59">
        <f t="shared" si="31"/>
        <v>0</v>
      </c>
      <c r="CO18" s="62">
        <f t="shared" si="32"/>
        <v>0</v>
      </c>
      <c r="CP18" s="58">
        <v>0</v>
      </c>
      <c r="CQ18" s="58">
        <v>0</v>
      </c>
      <c r="CR18" s="58">
        <v>0</v>
      </c>
      <c r="CS18" s="61">
        <f t="shared" si="33"/>
        <v>0</v>
      </c>
      <c r="CT18" s="58">
        <v>0</v>
      </c>
      <c r="CU18" s="58">
        <v>0</v>
      </c>
      <c r="CV18" s="58">
        <v>0</v>
      </c>
      <c r="CW18" s="61">
        <f t="shared" si="34"/>
        <v>0</v>
      </c>
      <c r="CX18" s="58">
        <v>0</v>
      </c>
      <c r="CY18" s="58">
        <v>0</v>
      </c>
      <c r="CZ18" s="58">
        <v>0</v>
      </c>
      <c r="DA18" s="58">
        <v>0</v>
      </c>
      <c r="DB18" s="61">
        <f t="shared" si="39"/>
        <v>0</v>
      </c>
      <c r="DC18" s="110">
        <f t="shared" si="7"/>
        <v>0</v>
      </c>
      <c r="DD18" s="63">
        <v>0</v>
      </c>
      <c r="DE18" s="63">
        <f t="shared" si="8"/>
        <v>0</v>
      </c>
      <c r="DF18" s="50">
        <f t="shared" si="9"/>
        <v>764</v>
      </c>
      <c r="DG18" s="43"/>
      <c r="DH18" s="48">
        <f t="shared" si="40"/>
        <v>100</v>
      </c>
      <c r="DI18" s="128" t="s">
        <v>110</v>
      </c>
    </row>
    <row r="19" spans="1:207">
      <c r="A19" s="6">
        <v>14</v>
      </c>
      <c r="B19" s="53">
        <f t="shared" si="0"/>
        <v>764</v>
      </c>
      <c r="C19" s="32" t="s">
        <v>93</v>
      </c>
      <c r="D19" s="111"/>
      <c r="E19" s="65">
        <v>40</v>
      </c>
      <c r="F19" s="65">
        <v>20</v>
      </c>
      <c r="G19" s="65">
        <v>10</v>
      </c>
      <c r="H19" s="14">
        <f t="shared" si="10"/>
        <v>70</v>
      </c>
      <c r="I19" s="65">
        <v>40</v>
      </c>
      <c r="J19" s="65">
        <v>20</v>
      </c>
      <c r="K19" s="65">
        <v>10</v>
      </c>
      <c r="L19" s="45">
        <f t="shared" si="11"/>
        <v>70</v>
      </c>
      <c r="M19" s="39">
        <f t="shared" si="1"/>
        <v>140</v>
      </c>
      <c r="N19" s="66">
        <v>40</v>
      </c>
      <c r="O19" s="66">
        <v>20</v>
      </c>
      <c r="P19" s="65">
        <v>10</v>
      </c>
      <c r="Q19" s="46">
        <f t="shared" si="12"/>
        <v>70</v>
      </c>
      <c r="R19" s="66">
        <v>40</v>
      </c>
      <c r="S19" s="66">
        <v>20</v>
      </c>
      <c r="T19" s="65">
        <v>10</v>
      </c>
      <c r="U19" s="45">
        <f t="shared" si="13"/>
        <v>70</v>
      </c>
      <c r="V19" s="40">
        <f t="shared" si="14"/>
        <v>140</v>
      </c>
      <c r="W19" s="66">
        <v>20</v>
      </c>
      <c r="X19" s="66">
        <v>20</v>
      </c>
      <c r="Y19" s="65">
        <v>10</v>
      </c>
      <c r="Z19" s="47">
        <f t="shared" si="15"/>
        <v>50</v>
      </c>
      <c r="AA19" s="58">
        <v>0</v>
      </c>
      <c r="AB19" s="58">
        <v>0</v>
      </c>
      <c r="AC19" s="65">
        <v>10</v>
      </c>
      <c r="AD19" s="46">
        <f t="shared" si="16"/>
        <v>10</v>
      </c>
      <c r="AE19" s="66">
        <v>20</v>
      </c>
      <c r="AF19" s="66">
        <v>12</v>
      </c>
      <c r="AG19" s="58">
        <v>0</v>
      </c>
      <c r="AH19" s="65">
        <v>10</v>
      </c>
      <c r="AI19" s="47">
        <f t="shared" si="17"/>
        <v>42</v>
      </c>
      <c r="AJ19" s="50">
        <f t="shared" si="2"/>
        <v>382</v>
      </c>
      <c r="AK19" s="67">
        <v>0</v>
      </c>
      <c r="AL19" s="51">
        <f t="shared" si="18"/>
        <v>382</v>
      </c>
      <c r="AM19" s="6">
        <v>14</v>
      </c>
      <c r="AN19" s="65">
        <v>40</v>
      </c>
      <c r="AO19" s="65">
        <v>20</v>
      </c>
      <c r="AP19" s="65">
        <v>10</v>
      </c>
      <c r="AQ19" s="14">
        <f t="shared" si="19"/>
        <v>70</v>
      </c>
      <c r="AR19" s="65">
        <v>40</v>
      </c>
      <c r="AS19" s="65">
        <v>20</v>
      </c>
      <c r="AT19" s="65">
        <v>10</v>
      </c>
      <c r="AU19" s="45">
        <f t="shared" si="20"/>
        <v>70</v>
      </c>
      <c r="AV19" s="39">
        <f t="shared" si="3"/>
        <v>140</v>
      </c>
      <c r="AW19" s="66">
        <v>40</v>
      </c>
      <c r="AX19" s="66">
        <v>20</v>
      </c>
      <c r="AY19" s="65">
        <v>10</v>
      </c>
      <c r="AZ19" s="46">
        <f t="shared" si="21"/>
        <v>70</v>
      </c>
      <c r="BA19" s="66">
        <v>40</v>
      </c>
      <c r="BB19" s="66">
        <v>20</v>
      </c>
      <c r="BC19" s="65">
        <v>10</v>
      </c>
      <c r="BD19" s="45">
        <f t="shared" si="22"/>
        <v>70</v>
      </c>
      <c r="BE19" s="40">
        <f t="shared" si="23"/>
        <v>140</v>
      </c>
      <c r="BF19" s="66">
        <v>20</v>
      </c>
      <c r="BG19" s="66">
        <v>20</v>
      </c>
      <c r="BH19" s="65">
        <v>10</v>
      </c>
      <c r="BI19" s="47">
        <f t="shared" si="24"/>
        <v>50</v>
      </c>
      <c r="BJ19" s="58">
        <v>0</v>
      </c>
      <c r="BK19" s="58">
        <v>0</v>
      </c>
      <c r="BL19" s="65">
        <v>10</v>
      </c>
      <c r="BM19" s="46">
        <f t="shared" si="25"/>
        <v>10</v>
      </c>
      <c r="BN19" s="66">
        <v>20</v>
      </c>
      <c r="BO19" s="66">
        <v>12</v>
      </c>
      <c r="BP19" s="58">
        <v>0</v>
      </c>
      <c r="BQ19" s="65">
        <v>10</v>
      </c>
      <c r="BR19" s="47">
        <f t="shared" si="26"/>
        <v>42</v>
      </c>
      <c r="BS19" s="50">
        <f t="shared" si="4"/>
        <v>382</v>
      </c>
      <c r="BT19" s="67">
        <v>0</v>
      </c>
      <c r="BU19" s="51">
        <f t="shared" si="27"/>
        <v>382</v>
      </c>
      <c r="BV19" s="50">
        <f t="shared" si="5"/>
        <v>764</v>
      </c>
      <c r="BW19" s="113"/>
      <c r="BX19" s="56">
        <v>0</v>
      </c>
      <c r="BY19" s="56">
        <v>0</v>
      </c>
      <c r="BZ19" s="56">
        <v>0</v>
      </c>
      <c r="CA19" s="57">
        <f t="shared" si="37"/>
        <v>0</v>
      </c>
      <c r="CB19" s="58">
        <v>0</v>
      </c>
      <c r="CC19" s="58"/>
      <c r="CD19" s="58">
        <v>0</v>
      </c>
      <c r="CE19" s="57">
        <f t="shared" si="38"/>
        <v>0</v>
      </c>
      <c r="CF19" s="60">
        <f t="shared" si="6"/>
        <v>0</v>
      </c>
      <c r="CG19" s="58">
        <v>0</v>
      </c>
      <c r="CH19" s="58">
        <v>0</v>
      </c>
      <c r="CI19" s="58">
        <v>0</v>
      </c>
      <c r="CJ19" s="61">
        <f t="shared" si="30"/>
        <v>0</v>
      </c>
      <c r="CK19" s="58">
        <v>0</v>
      </c>
      <c r="CL19" s="58">
        <v>0</v>
      </c>
      <c r="CM19" s="58">
        <v>0</v>
      </c>
      <c r="CN19" s="59">
        <f t="shared" si="31"/>
        <v>0</v>
      </c>
      <c r="CO19" s="62">
        <f t="shared" si="32"/>
        <v>0</v>
      </c>
      <c r="CP19" s="58">
        <v>0</v>
      </c>
      <c r="CQ19" s="58">
        <v>0</v>
      </c>
      <c r="CR19" s="58">
        <v>0</v>
      </c>
      <c r="CS19" s="61">
        <f t="shared" si="33"/>
        <v>0</v>
      </c>
      <c r="CT19" s="58">
        <v>0</v>
      </c>
      <c r="CU19" s="58">
        <v>0</v>
      </c>
      <c r="CV19" s="58">
        <v>0</v>
      </c>
      <c r="CW19" s="61">
        <f t="shared" si="34"/>
        <v>0</v>
      </c>
      <c r="CX19" s="58">
        <v>0</v>
      </c>
      <c r="CY19" s="58">
        <v>0</v>
      </c>
      <c r="CZ19" s="58">
        <v>0</v>
      </c>
      <c r="DA19" s="58">
        <v>0</v>
      </c>
      <c r="DB19" s="61">
        <f t="shared" si="39"/>
        <v>0</v>
      </c>
      <c r="DC19" s="110">
        <f t="shared" si="7"/>
        <v>0</v>
      </c>
      <c r="DD19" s="60">
        <v>0</v>
      </c>
      <c r="DE19" s="63">
        <f t="shared" si="8"/>
        <v>0</v>
      </c>
      <c r="DF19" s="50">
        <f t="shared" si="9"/>
        <v>764</v>
      </c>
      <c r="DG19" s="43"/>
      <c r="DH19" s="48">
        <f t="shared" si="40"/>
        <v>100</v>
      </c>
      <c r="DI19" s="32" t="s">
        <v>93</v>
      </c>
    </row>
    <row r="20" spans="1:207">
      <c r="A20" s="6">
        <v>15</v>
      </c>
      <c r="B20" s="53">
        <f t="shared" si="0"/>
        <v>764</v>
      </c>
      <c r="C20" s="128" t="s">
        <v>72</v>
      </c>
      <c r="D20" s="111"/>
      <c r="E20" s="65">
        <v>40</v>
      </c>
      <c r="F20" s="65">
        <v>20</v>
      </c>
      <c r="G20" s="65">
        <v>10</v>
      </c>
      <c r="H20" s="14">
        <f t="shared" si="10"/>
        <v>70</v>
      </c>
      <c r="I20" s="65">
        <v>40</v>
      </c>
      <c r="J20" s="65">
        <v>20</v>
      </c>
      <c r="K20" s="65">
        <v>10</v>
      </c>
      <c r="L20" s="45">
        <f t="shared" si="11"/>
        <v>70</v>
      </c>
      <c r="M20" s="39">
        <f t="shared" si="1"/>
        <v>140</v>
      </c>
      <c r="N20" s="66">
        <v>40</v>
      </c>
      <c r="O20" s="66">
        <v>20</v>
      </c>
      <c r="P20" s="65">
        <v>10</v>
      </c>
      <c r="Q20" s="46">
        <f t="shared" si="12"/>
        <v>70</v>
      </c>
      <c r="R20" s="66">
        <v>40</v>
      </c>
      <c r="S20" s="66">
        <v>20</v>
      </c>
      <c r="T20" s="65">
        <v>10</v>
      </c>
      <c r="U20" s="45">
        <f t="shared" si="13"/>
        <v>70</v>
      </c>
      <c r="V20" s="40">
        <f t="shared" si="14"/>
        <v>140</v>
      </c>
      <c r="W20" s="66">
        <v>20</v>
      </c>
      <c r="X20" s="66">
        <v>20</v>
      </c>
      <c r="Y20" s="65">
        <v>10</v>
      </c>
      <c r="Z20" s="47">
        <f t="shared" si="15"/>
        <v>50</v>
      </c>
      <c r="AA20" s="58">
        <v>0</v>
      </c>
      <c r="AB20" s="58">
        <v>0</v>
      </c>
      <c r="AC20" s="65">
        <v>10</v>
      </c>
      <c r="AD20" s="46">
        <f t="shared" si="16"/>
        <v>10</v>
      </c>
      <c r="AE20" s="66">
        <v>20</v>
      </c>
      <c r="AF20" s="66">
        <v>12</v>
      </c>
      <c r="AG20" s="58">
        <v>0</v>
      </c>
      <c r="AH20" s="65">
        <v>10</v>
      </c>
      <c r="AI20" s="47">
        <f t="shared" si="17"/>
        <v>42</v>
      </c>
      <c r="AJ20" s="50">
        <f t="shared" si="2"/>
        <v>382</v>
      </c>
      <c r="AK20" s="67">
        <v>0</v>
      </c>
      <c r="AL20" s="51">
        <f t="shared" si="18"/>
        <v>382</v>
      </c>
      <c r="AM20" s="6">
        <v>15</v>
      </c>
      <c r="AN20" s="65">
        <v>40</v>
      </c>
      <c r="AO20" s="65">
        <v>20</v>
      </c>
      <c r="AP20" s="65">
        <v>10</v>
      </c>
      <c r="AQ20" s="14">
        <f t="shared" si="19"/>
        <v>70</v>
      </c>
      <c r="AR20" s="65">
        <v>40</v>
      </c>
      <c r="AS20" s="65">
        <v>20</v>
      </c>
      <c r="AT20" s="65">
        <v>10</v>
      </c>
      <c r="AU20" s="45">
        <f t="shared" si="20"/>
        <v>70</v>
      </c>
      <c r="AV20" s="39">
        <f t="shared" si="3"/>
        <v>140</v>
      </c>
      <c r="AW20" s="66">
        <v>40</v>
      </c>
      <c r="AX20" s="66">
        <v>20</v>
      </c>
      <c r="AY20" s="65">
        <v>10</v>
      </c>
      <c r="AZ20" s="46">
        <f t="shared" si="21"/>
        <v>70</v>
      </c>
      <c r="BA20" s="66">
        <v>40</v>
      </c>
      <c r="BB20" s="66">
        <v>20</v>
      </c>
      <c r="BC20" s="65">
        <v>10</v>
      </c>
      <c r="BD20" s="45">
        <f t="shared" si="22"/>
        <v>70</v>
      </c>
      <c r="BE20" s="40">
        <f t="shared" si="23"/>
        <v>140</v>
      </c>
      <c r="BF20" s="66">
        <v>20</v>
      </c>
      <c r="BG20" s="66">
        <v>20</v>
      </c>
      <c r="BH20" s="65">
        <v>10</v>
      </c>
      <c r="BI20" s="47">
        <f t="shared" si="24"/>
        <v>50</v>
      </c>
      <c r="BJ20" s="58">
        <v>0</v>
      </c>
      <c r="BK20" s="58">
        <v>0</v>
      </c>
      <c r="BL20" s="65">
        <v>10</v>
      </c>
      <c r="BM20" s="46">
        <f t="shared" si="25"/>
        <v>10</v>
      </c>
      <c r="BN20" s="66">
        <v>20</v>
      </c>
      <c r="BO20" s="66">
        <v>12</v>
      </c>
      <c r="BP20" s="58">
        <v>0</v>
      </c>
      <c r="BQ20" s="65">
        <v>10</v>
      </c>
      <c r="BR20" s="47">
        <f t="shared" si="26"/>
        <v>42</v>
      </c>
      <c r="BS20" s="50">
        <f t="shared" si="4"/>
        <v>382</v>
      </c>
      <c r="BT20" s="67">
        <v>0</v>
      </c>
      <c r="BU20" s="51">
        <f t="shared" si="27"/>
        <v>382</v>
      </c>
      <c r="BV20" s="50">
        <f t="shared" si="5"/>
        <v>764</v>
      </c>
      <c r="BW20" s="113"/>
      <c r="BX20" s="56">
        <v>0</v>
      </c>
      <c r="BY20" s="56">
        <v>0</v>
      </c>
      <c r="BZ20" s="56">
        <v>0</v>
      </c>
      <c r="CA20" s="57">
        <f t="shared" si="37"/>
        <v>0</v>
      </c>
      <c r="CB20" s="58">
        <v>0</v>
      </c>
      <c r="CC20" s="58"/>
      <c r="CD20" s="58">
        <v>0</v>
      </c>
      <c r="CE20" s="57">
        <f t="shared" si="38"/>
        <v>0</v>
      </c>
      <c r="CF20" s="60">
        <f t="shared" si="6"/>
        <v>0</v>
      </c>
      <c r="CG20" s="58">
        <v>0</v>
      </c>
      <c r="CH20" s="58">
        <v>0</v>
      </c>
      <c r="CI20" s="58">
        <v>0</v>
      </c>
      <c r="CJ20" s="61">
        <f t="shared" si="30"/>
        <v>0</v>
      </c>
      <c r="CK20" s="58">
        <v>0</v>
      </c>
      <c r="CL20" s="58">
        <v>0</v>
      </c>
      <c r="CM20" s="58">
        <v>0</v>
      </c>
      <c r="CN20" s="59">
        <f t="shared" si="31"/>
        <v>0</v>
      </c>
      <c r="CO20" s="62">
        <f t="shared" si="32"/>
        <v>0</v>
      </c>
      <c r="CP20" s="58">
        <v>0</v>
      </c>
      <c r="CQ20" s="58">
        <v>0</v>
      </c>
      <c r="CR20" s="58">
        <v>0</v>
      </c>
      <c r="CS20" s="61">
        <f t="shared" si="33"/>
        <v>0</v>
      </c>
      <c r="CT20" s="58">
        <v>0</v>
      </c>
      <c r="CU20" s="58">
        <v>0</v>
      </c>
      <c r="CV20" s="58">
        <v>0</v>
      </c>
      <c r="CW20" s="61">
        <f t="shared" si="34"/>
        <v>0</v>
      </c>
      <c r="CX20" s="58">
        <v>0</v>
      </c>
      <c r="CY20" s="58">
        <v>0</v>
      </c>
      <c r="CZ20" s="58">
        <v>0</v>
      </c>
      <c r="DA20" s="58">
        <v>0</v>
      </c>
      <c r="DB20" s="61">
        <f t="shared" si="39"/>
        <v>0</v>
      </c>
      <c r="DC20" s="110">
        <f t="shared" si="7"/>
        <v>0</v>
      </c>
      <c r="DD20" s="60">
        <v>0</v>
      </c>
      <c r="DE20" s="63">
        <f t="shared" si="8"/>
        <v>0</v>
      </c>
      <c r="DF20" s="50">
        <f t="shared" si="9"/>
        <v>764</v>
      </c>
      <c r="DG20" s="43"/>
      <c r="DH20" s="48">
        <f t="shared" si="40"/>
        <v>100</v>
      </c>
      <c r="DI20" s="128" t="s">
        <v>72</v>
      </c>
    </row>
    <row r="21" spans="1:207">
      <c r="A21" s="6">
        <v>16</v>
      </c>
      <c r="B21" s="53">
        <f t="shared" si="0"/>
        <v>764</v>
      </c>
      <c r="C21" s="128" t="s">
        <v>85</v>
      </c>
      <c r="D21" s="111"/>
      <c r="E21" s="65">
        <v>40</v>
      </c>
      <c r="F21" s="65">
        <v>20</v>
      </c>
      <c r="G21" s="65">
        <v>10</v>
      </c>
      <c r="H21" s="14">
        <f t="shared" si="10"/>
        <v>70</v>
      </c>
      <c r="I21" s="65">
        <v>40</v>
      </c>
      <c r="J21" s="65">
        <v>20</v>
      </c>
      <c r="K21" s="65">
        <v>10</v>
      </c>
      <c r="L21" s="45">
        <f t="shared" si="11"/>
        <v>70</v>
      </c>
      <c r="M21" s="39">
        <f t="shared" si="1"/>
        <v>140</v>
      </c>
      <c r="N21" s="66">
        <v>40</v>
      </c>
      <c r="O21" s="66">
        <v>20</v>
      </c>
      <c r="P21" s="65">
        <v>10</v>
      </c>
      <c r="Q21" s="46">
        <f t="shared" si="12"/>
        <v>70</v>
      </c>
      <c r="R21" s="66">
        <v>40</v>
      </c>
      <c r="S21" s="66">
        <v>20</v>
      </c>
      <c r="T21" s="65">
        <v>10</v>
      </c>
      <c r="U21" s="45">
        <f t="shared" si="13"/>
        <v>70</v>
      </c>
      <c r="V21" s="40">
        <f t="shared" si="14"/>
        <v>140</v>
      </c>
      <c r="W21" s="66">
        <v>20</v>
      </c>
      <c r="X21" s="66">
        <v>20</v>
      </c>
      <c r="Y21" s="65">
        <v>10</v>
      </c>
      <c r="Z21" s="47">
        <f t="shared" si="15"/>
        <v>50</v>
      </c>
      <c r="AA21" s="58">
        <v>0</v>
      </c>
      <c r="AB21" s="58">
        <v>0</v>
      </c>
      <c r="AC21" s="65">
        <v>10</v>
      </c>
      <c r="AD21" s="46">
        <f t="shared" si="16"/>
        <v>10</v>
      </c>
      <c r="AE21" s="66">
        <v>20</v>
      </c>
      <c r="AF21" s="66">
        <v>12</v>
      </c>
      <c r="AG21" s="58">
        <v>0</v>
      </c>
      <c r="AH21" s="65">
        <v>10</v>
      </c>
      <c r="AI21" s="47">
        <f t="shared" si="17"/>
        <v>42</v>
      </c>
      <c r="AJ21" s="50">
        <f t="shared" si="2"/>
        <v>382</v>
      </c>
      <c r="AK21" s="67">
        <v>0</v>
      </c>
      <c r="AL21" s="51">
        <f t="shared" si="18"/>
        <v>382</v>
      </c>
      <c r="AM21" s="6">
        <v>16</v>
      </c>
      <c r="AN21" s="65">
        <v>40</v>
      </c>
      <c r="AO21" s="65">
        <v>20</v>
      </c>
      <c r="AP21" s="65">
        <v>10</v>
      </c>
      <c r="AQ21" s="14">
        <f t="shared" si="19"/>
        <v>70</v>
      </c>
      <c r="AR21" s="65">
        <v>40</v>
      </c>
      <c r="AS21" s="65">
        <v>20</v>
      </c>
      <c r="AT21" s="65">
        <v>10</v>
      </c>
      <c r="AU21" s="45">
        <f t="shared" si="20"/>
        <v>70</v>
      </c>
      <c r="AV21" s="39">
        <f t="shared" si="3"/>
        <v>140</v>
      </c>
      <c r="AW21" s="66">
        <v>40</v>
      </c>
      <c r="AX21" s="66">
        <v>20</v>
      </c>
      <c r="AY21" s="65">
        <v>10</v>
      </c>
      <c r="AZ21" s="46">
        <f t="shared" si="21"/>
        <v>70</v>
      </c>
      <c r="BA21" s="66">
        <v>40</v>
      </c>
      <c r="BB21" s="66">
        <v>20</v>
      </c>
      <c r="BC21" s="65">
        <v>10</v>
      </c>
      <c r="BD21" s="45">
        <f t="shared" si="22"/>
        <v>70</v>
      </c>
      <c r="BE21" s="40">
        <f t="shared" si="23"/>
        <v>140</v>
      </c>
      <c r="BF21" s="66">
        <v>20</v>
      </c>
      <c r="BG21" s="66">
        <v>20</v>
      </c>
      <c r="BH21" s="65">
        <v>10</v>
      </c>
      <c r="BI21" s="47">
        <f t="shared" si="24"/>
        <v>50</v>
      </c>
      <c r="BJ21" s="58">
        <v>0</v>
      </c>
      <c r="BK21" s="58">
        <v>0</v>
      </c>
      <c r="BL21" s="65">
        <v>10</v>
      </c>
      <c r="BM21" s="46">
        <f t="shared" si="25"/>
        <v>10</v>
      </c>
      <c r="BN21" s="66">
        <v>20</v>
      </c>
      <c r="BO21" s="66">
        <v>12</v>
      </c>
      <c r="BP21" s="58">
        <v>0</v>
      </c>
      <c r="BQ21" s="65">
        <v>10</v>
      </c>
      <c r="BR21" s="47">
        <f t="shared" si="26"/>
        <v>42</v>
      </c>
      <c r="BS21" s="50">
        <f t="shared" si="4"/>
        <v>382</v>
      </c>
      <c r="BT21" s="67">
        <v>0</v>
      </c>
      <c r="BU21" s="51">
        <f t="shared" si="27"/>
        <v>382</v>
      </c>
      <c r="BV21" s="50">
        <f t="shared" si="5"/>
        <v>764</v>
      </c>
      <c r="BW21" s="113"/>
      <c r="BX21" s="56">
        <v>0</v>
      </c>
      <c r="BY21" s="56">
        <v>0</v>
      </c>
      <c r="BZ21" s="56">
        <v>0</v>
      </c>
      <c r="CA21" s="57">
        <f t="shared" si="37"/>
        <v>0</v>
      </c>
      <c r="CB21" s="58">
        <v>0</v>
      </c>
      <c r="CC21" s="58"/>
      <c r="CD21" s="58">
        <v>0</v>
      </c>
      <c r="CE21" s="57">
        <f t="shared" si="38"/>
        <v>0</v>
      </c>
      <c r="CF21" s="60">
        <f t="shared" si="6"/>
        <v>0</v>
      </c>
      <c r="CG21" s="58">
        <v>0</v>
      </c>
      <c r="CH21" s="58">
        <v>0</v>
      </c>
      <c r="CI21" s="58">
        <v>0</v>
      </c>
      <c r="CJ21" s="61">
        <f t="shared" si="30"/>
        <v>0</v>
      </c>
      <c r="CK21" s="58">
        <v>0</v>
      </c>
      <c r="CL21" s="58">
        <v>0</v>
      </c>
      <c r="CM21" s="58">
        <v>0</v>
      </c>
      <c r="CN21" s="59">
        <f t="shared" si="31"/>
        <v>0</v>
      </c>
      <c r="CO21" s="62">
        <f t="shared" si="32"/>
        <v>0</v>
      </c>
      <c r="CP21" s="58">
        <v>0</v>
      </c>
      <c r="CQ21" s="58">
        <v>0</v>
      </c>
      <c r="CR21" s="58">
        <v>0</v>
      </c>
      <c r="CS21" s="61">
        <f t="shared" si="33"/>
        <v>0</v>
      </c>
      <c r="CT21" s="58">
        <v>0</v>
      </c>
      <c r="CU21" s="58">
        <v>0</v>
      </c>
      <c r="CV21" s="58">
        <v>0</v>
      </c>
      <c r="CW21" s="61">
        <f t="shared" si="34"/>
        <v>0</v>
      </c>
      <c r="CX21" s="58">
        <v>0</v>
      </c>
      <c r="CY21" s="58">
        <v>0</v>
      </c>
      <c r="CZ21" s="58">
        <v>0</v>
      </c>
      <c r="DA21" s="58">
        <v>0</v>
      </c>
      <c r="DB21" s="61">
        <f t="shared" si="39"/>
        <v>0</v>
      </c>
      <c r="DC21" s="110">
        <f t="shared" si="7"/>
        <v>0</v>
      </c>
      <c r="DD21" s="63">
        <v>0</v>
      </c>
      <c r="DE21" s="63">
        <f t="shared" si="8"/>
        <v>0</v>
      </c>
      <c r="DF21" s="50">
        <f t="shared" si="9"/>
        <v>764</v>
      </c>
      <c r="DG21" s="43"/>
      <c r="DH21" s="48">
        <f t="shared" si="40"/>
        <v>100</v>
      </c>
      <c r="DI21" s="128" t="s">
        <v>85</v>
      </c>
    </row>
    <row r="22" spans="1:207">
      <c r="A22" s="6">
        <v>17</v>
      </c>
      <c r="B22" s="53">
        <f t="shared" si="0"/>
        <v>764</v>
      </c>
      <c r="C22" s="32" t="s">
        <v>79</v>
      </c>
      <c r="D22" s="111"/>
      <c r="E22" s="65">
        <v>40</v>
      </c>
      <c r="F22" s="65">
        <v>20</v>
      </c>
      <c r="G22" s="65">
        <v>10</v>
      </c>
      <c r="H22" s="14">
        <f t="shared" si="10"/>
        <v>70</v>
      </c>
      <c r="I22" s="65">
        <v>40</v>
      </c>
      <c r="J22" s="65">
        <v>20</v>
      </c>
      <c r="K22" s="65">
        <v>10</v>
      </c>
      <c r="L22" s="45">
        <f t="shared" si="11"/>
        <v>70</v>
      </c>
      <c r="M22" s="39">
        <f t="shared" si="1"/>
        <v>140</v>
      </c>
      <c r="N22" s="66">
        <v>40</v>
      </c>
      <c r="O22" s="66">
        <v>20</v>
      </c>
      <c r="P22" s="65">
        <v>10</v>
      </c>
      <c r="Q22" s="46">
        <f t="shared" si="12"/>
        <v>70</v>
      </c>
      <c r="R22" s="66">
        <v>40</v>
      </c>
      <c r="S22" s="66">
        <v>20</v>
      </c>
      <c r="T22" s="65">
        <v>10</v>
      </c>
      <c r="U22" s="45">
        <f t="shared" si="13"/>
        <v>70</v>
      </c>
      <c r="V22" s="40">
        <f t="shared" si="14"/>
        <v>140</v>
      </c>
      <c r="W22" s="66">
        <v>20</v>
      </c>
      <c r="X22" s="66">
        <v>20</v>
      </c>
      <c r="Y22" s="65">
        <v>10</v>
      </c>
      <c r="Z22" s="47">
        <f t="shared" si="15"/>
        <v>50</v>
      </c>
      <c r="AA22" s="58">
        <v>0</v>
      </c>
      <c r="AB22" s="58">
        <v>0</v>
      </c>
      <c r="AC22" s="65">
        <v>10</v>
      </c>
      <c r="AD22" s="46">
        <f t="shared" si="16"/>
        <v>10</v>
      </c>
      <c r="AE22" s="66">
        <v>20</v>
      </c>
      <c r="AF22" s="66">
        <v>12</v>
      </c>
      <c r="AG22" s="58">
        <v>0</v>
      </c>
      <c r="AH22" s="65">
        <v>10</v>
      </c>
      <c r="AI22" s="47">
        <f t="shared" si="17"/>
        <v>42</v>
      </c>
      <c r="AJ22" s="50">
        <f t="shared" si="2"/>
        <v>382</v>
      </c>
      <c r="AK22" s="67">
        <v>0</v>
      </c>
      <c r="AL22" s="51">
        <f t="shared" si="18"/>
        <v>382</v>
      </c>
      <c r="AM22" s="6">
        <v>17</v>
      </c>
      <c r="AN22" s="65">
        <v>40</v>
      </c>
      <c r="AO22" s="65">
        <v>20</v>
      </c>
      <c r="AP22" s="65">
        <v>10</v>
      </c>
      <c r="AQ22" s="14">
        <f t="shared" si="19"/>
        <v>70</v>
      </c>
      <c r="AR22" s="65">
        <v>40</v>
      </c>
      <c r="AS22" s="65">
        <v>20</v>
      </c>
      <c r="AT22" s="65">
        <v>10</v>
      </c>
      <c r="AU22" s="45">
        <f t="shared" si="20"/>
        <v>70</v>
      </c>
      <c r="AV22" s="39">
        <f t="shared" si="3"/>
        <v>140</v>
      </c>
      <c r="AW22" s="66">
        <v>40</v>
      </c>
      <c r="AX22" s="66">
        <v>20</v>
      </c>
      <c r="AY22" s="65">
        <v>10</v>
      </c>
      <c r="AZ22" s="46">
        <f t="shared" si="21"/>
        <v>70</v>
      </c>
      <c r="BA22" s="66">
        <v>40</v>
      </c>
      <c r="BB22" s="66">
        <v>20</v>
      </c>
      <c r="BC22" s="65">
        <v>10</v>
      </c>
      <c r="BD22" s="45">
        <f t="shared" si="22"/>
        <v>70</v>
      </c>
      <c r="BE22" s="40">
        <f t="shared" si="23"/>
        <v>140</v>
      </c>
      <c r="BF22" s="66">
        <v>20</v>
      </c>
      <c r="BG22" s="66">
        <v>20</v>
      </c>
      <c r="BH22" s="65">
        <v>10</v>
      </c>
      <c r="BI22" s="47">
        <f t="shared" si="24"/>
        <v>50</v>
      </c>
      <c r="BJ22" s="58">
        <v>0</v>
      </c>
      <c r="BK22" s="58">
        <v>0</v>
      </c>
      <c r="BL22" s="65">
        <v>10</v>
      </c>
      <c r="BM22" s="46">
        <f t="shared" si="25"/>
        <v>10</v>
      </c>
      <c r="BN22" s="66">
        <v>20</v>
      </c>
      <c r="BO22" s="66">
        <v>12</v>
      </c>
      <c r="BP22" s="58">
        <v>0</v>
      </c>
      <c r="BQ22" s="65">
        <v>10</v>
      </c>
      <c r="BR22" s="47">
        <f t="shared" si="26"/>
        <v>42</v>
      </c>
      <c r="BS22" s="50">
        <f t="shared" si="4"/>
        <v>382</v>
      </c>
      <c r="BT22" s="67">
        <v>0</v>
      </c>
      <c r="BU22" s="51">
        <f t="shared" si="27"/>
        <v>382</v>
      </c>
      <c r="BV22" s="50">
        <f t="shared" si="5"/>
        <v>764</v>
      </c>
      <c r="BW22" s="112"/>
      <c r="BX22" s="56">
        <v>0</v>
      </c>
      <c r="BY22" s="56">
        <v>0</v>
      </c>
      <c r="BZ22" s="56">
        <v>0</v>
      </c>
      <c r="CA22" s="57">
        <f t="shared" si="37"/>
        <v>0</v>
      </c>
      <c r="CB22" s="58">
        <v>0</v>
      </c>
      <c r="CC22" s="58"/>
      <c r="CD22" s="58">
        <v>0</v>
      </c>
      <c r="CE22" s="57">
        <f t="shared" si="38"/>
        <v>0</v>
      </c>
      <c r="CF22" s="60">
        <f t="shared" si="6"/>
        <v>0</v>
      </c>
      <c r="CG22" s="58">
        <v>0</v>
      </c>
      <c r="CH22" s="58">
        <v>0</v>
      </c>
      <c r="CI22" s="58">
        <v>0</v>
      </c>
      <c r="CJ22" s="61">
        <f t="shared" si="30"/>
        <v>0</v>
      </c>
      <c r="CK22" s="58">
        <v>0</v>
      </c>
      <c r="CL22" s="58">
        <v>0</v>
      </c>
      <c r="CM22" s="58">
        <v>0</v>
      </c>
      <c r="CN22" s="59">
        <f t="shared" si="31"/>
        <v>0</v>
      </c>
      <c r="CO22" s="62">
        <f t="shared" si="32"/>
        <v>0</v>
      </c>
      <c r="CP22" s="58">
        <v>0</v>
      </c>
      <c r="CQ22" s="58">
        <v>0</v>
      </c>
      <c r="CR22" s="58">
        <v>0</v>
      </c>
      <c r="CS22" s="61">
        <f t="shared" si="33"/>
        <v>0</v>
      </c>
      <c r="CT22" s="58">
        <v>0</v>
      </c>
      <c r="CU22" s="58">
        <v>0</v>
      </c>
      <c r="CV22" s="58">
        <v>0</v>
      </c>
      <c r="CW22" s="61">
        <f t="shared" si="34"/>
        <v>0</v>
      </c>
      <c r="CX22" s="58">
        <v>0</v>
      </c>
      <c r="CY22" s="58">
        <v>0</v>
      </c>
      <c r="CZ22" s="58">
        <v>0</v>
      </c>
      <c r="DA22" s="58">
        <v>0</v>
      </c>
      <c r="DB22" s="61">
        <f t="shared" si="39"/>
        <v>0</v>
      </c>
      <c r="DC22" s="110">
        <f t="shared" si="7"/>
        <v>0</v>
      </c>
      <c r="DD22" s="63">
        <v>0</v>
      </c>
      <c r="DE22" s="63">
        <f t="shared" si="8"/>
        <v>0</v>
      </c>
      <c r="DF22" s="50">
        <f t="shared" si="9"/>
        <v>764</v>
      </c>
      <c r="DG22" s="43"/>
      <c r="DH22" s="48">
        <f t="shared" si="40"/>
        <v>100</v>
      </c>
      <c r="DI22" s="32" t="s">
        <v>79</v>
      </c>
    </row>
    <row r="23" spans="1:207">
      <c r="A23" s="6"/>
      <c r="B23" s="34"/>
      <c r="C23" s="54"/>
      <c r="D23" s="54"/>
      <c r="E23" s="32"/>
      <c r="F23" s="32"/>
      <c r="G23" s="32"/>
      <c r="H23" s="3"/>
      <c r="I23" s="3"/>
      <c r="J23" s="3"/>
      <c r="K23" s="30"/>
      <c r="L23" s="30"/>
      <c r="M23" s="30"/>
      <c r="N23" s="30"/>
      <c r="O23" s="30"/>
      <c r="P23" s="32"/>
      <c r="Q23" s="32"/>
      <c r="R23" s="32"/>
      <c r="S23" s="3"/>
      <c r="T23" s="3"/>
      <c r="U23" s="3"/>
      <c r="V23" s="30"/>
      <c r="W23" s="30"/>
      <c r="X23" s="32"/>
      <c r="Y23" s="32"/>
      <c r="Z23" s="32"/>
      <c r="AA23" s="3"/>
      <c r="AB23" s="3"/>
      <c r="AC23" s="3"/>
      <c r="AD23" s="30"/>
      <c r="AE23" s="55"/>
      <c r="AF23" s="32"/>
      <c r="AG23" s="32"/>
      <c r="AH23" s="32"/>
      <c r="AI23" s="3"/>
      <c r="AJ23" s="33"/>
      <c r="AK23" s="33"/>
      <c r="AL23" s="30"/>
      <c r="AM23" s="33"/>
      <c r="AN23" s="32"/>
      <c r="AO23" s="32"/>
      <c r="AP23" s="32"/>
      <c r="AQ23" s="3"/>
      <c r="AR23" s="3"/>
      <c r="AS23" s="3"/>
      <c r="AT23" s="30"/>
      <c r="AU23" s="30"/>
      <c r="AV23" s="35"/>
      <c r="AW23" s="32"/>
      <c r="AX23" s="32"/>
      <c r="AY23" s="32"/>
      <c r="AZ23" s="32"/>
      <c r="BA23" s="3"/>
      <c r="BB23" s="3"/>
      <c r="BC23" s="3"/>
      <c r="BD23" s="3"/>
      <c r="BE23" s="30"/>
      <c r="BF23" s="30"/>
      <c r="BG23" s="30"/>
      <c r="BH23" s="30"/>
      <c r="BI23" s="30"/>
      <c r="BJ23" s="30"/>
      <c r="BK23" s="30"/>
      <c r="BL23" s="30"/>
      <c r="BM23" s="32"/>
      <c r="BN23" s="32"/>
      <c r="BO23" s="32"/>
      <c r="BP23" s="3"/>
      <c r="BQ23" s="3"/>
      <c r="BR23" s="3"/>
      <c r="BS23" s="30"/>
      <c r="BT23" s="30"/>
      <c r="BU23" s="32"/>
      <c r="BV23" s="32"/>
      <c r="BW23" s="32"/>
      <c r="BX23" s="3"/>
      <c r="BY23" s="3"/>
      <c r="BZ23" s="30"/>
      <c r="CA23" s="55"/>
      <c r="CB23" s="32"/>
      <c r="CC23" s="32"/>
      <c r="CD23" s="32"/>
      <c r="CE23" s="33"/>
      <c r="CF23" s="33"/>
      <c r="CG23" s="32"/>
      <c r="CH23" s="32"/>
      <c r="CI23" s="32"/>
      <c r="CJ23" s="3"/>
      <c r="CK23" s="3"/>
      <c r="CL23" s="3"/>
      <c r="CM23" s="3"/>
      <c r="CN23" s="30"/>
      <c r="CO23" s="30"/>
      <c r="CP23" s="35"/>
      <c r="CQ23" s="35"/>
      <c r="CR23" s="35"/>
      <c r="CS23" s="35"/>
      <c r="CT23" s="32"/>
      <c r="CU23" s="32"/>
      <c r="CV23" s="32"/>
      <c r="CW23" s="32"/>
      <c r="CX23" s="32"/>
      <c r="CY23" s="3"/>
      <c r="CZ23" s="33"/>
      <c r="DA23" s="33"/>
      <c r="DB23" s="33"/>
      <c r="DC23" s="33"/>
      <c r="DD23" s="33"/>
      <c r="DE23" s="32"/>
      <c r="DF23" s="32"/>
      <c r="DG23" s="32"/>
      <c r="DH23" s="32"/>
      <c r="DI23" s="3"/>
      <c r="DJ23" s="32"/>
    </row>
    <row r="24" spans="1:207">
      <c r="A24" s="6"/>
      <c r="B24" s="34"/>
      <c r="DG24" s="32"/>
      <c r="GV24" s="33"/>
      <c r="GW24" s="33"/>
      <c r="GX24" s="32"/>
      <c r="GY24" s="32"/>
    </row>
  </sheetData>
  <mergeCells count="39">
    <mergeCell ref="CX4:DB4"/>
    <mergeCell ref="BX4:CA4"/>
    <mergeCell ref="CB4:CE4"/>
    <mergeCell ref="CG4:CJ4"/>
    <mergeCell ref="CK4:CN4"/>
    <mergeCell ref="CP4:CS4"/>
    <mergeCell ref="CT4:CW4"/>
    <mergeCell ref="AR4:AU4"/>
    <mergeCell ref="AW4:AZ4"/>
    <mergeCell ref="BA4:BD4"/>
    <mergeCell ref="BF4:BI4"/>
    <mergeCell ref="BJ4:BM4"/>
    <mergeCell ref="BN4:BR4"/>
    <mergeCell ref="AA4:AD4"/>
    <mergeCell ref="AE4:AI4"/>
    <mergeCell ref="AN4:AQ4"/>
    <mergeCell ref="BF2:BI2"/>
    <mergeCell ref="BJ2:BM2"/>
    <mergeCell ref="E4:H4"/>
    <mergeCell ref="I4:L4"/>
    <mergeCell ref="N4:Q4"/>
    <mergeCell ref="R4:U4"/>
    <mergeCell ref="W4:Z4"/>
    <mergeCell ref="E1:AL1"/>
    <mergeCell ref="AN1:BV1"/>
    <mergeCell ref="BX1:DE1"/>
    <mergeCell ref="E2:M2"/>
    <mergeCell ref="N2:V2"/>
    <mergeCell ref="W2:Z2"/>
    <mergeCell ref="AA2:AD2"/>
    <mergeCell ref="AE2:AI2"/>
    <mergeCell ref="AN2:AV2"/>
    <mergeCell ref="AW2:BE2"/>
    <mergeCell ref="CT2:CW2"/>
    <mergeCell ref="CX2:DB2"/>
    <mergeCell ref="BN2:BR2"/>
    <mergeCell ref="BX2:CF2"/>
    <mergeCell ref="CG2:CO2"/>
    <mergeCell ref="CP2:CS2"/>
  </mergeCells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I15"/>
  <sheetViews>
    <sheetView topLeftCell="A4" workbookViewId="0">
      <pane xSplit="3" topLeftCell="D1" activePane="topRight" state="frozen"/>
      <selection pane="topRight" activeCell="C6" sqref="C6:C11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4" width="11.140625" customWidth="1"/>
    <col min="5" max="6" width="3" bestFit="1" customWidth="1"/>
    <col min="7" max="7" width="3.7109375" bestFit="1" customWidth="1"/>
    <col min="8" max="8" width="4" bestFit="1" customWidth="1"/>
    <col min="9" max="9" width="3" bestFit="1" customWidth="1"/>
    <col min="10" max="13" width="4" bestFit="1" customWidth="1"/>
    <col min="14" max="15" width="3" bestFit="1" customWidth="1"/>
    <col min="16" max="16" width="3.7109375" bestFit="1" customWidth="1"/>
    <col min="17" max="17" width="3.42578125" bestFit="1" customWidth="1"/>
    <col min="18" max="19" width="4" bestFit="1" customWidth="1"/>
    <col min="20" max="20" width="3.7109375" bestFit="1" customWidth="1"/>
    <col min="21" max="23" width="4" bestFit="1" customWidth="1"/>
    <col min="24" max="25" width="3.7109375" bestFit="1" customWidth="1"/>
    <col min="26" max="26" width="4" bestFit="1" customWidth="1"/>
    <col min="27" max="27" width="3" bestFit="1" customWidth="1"/>
    <col min="28" max="28" width="3.7109375" customWidth="1"/>
    <col min="29" max="29" width="3.7109375" bestFit="1" customWidth="1"/>
    <col min="30" max="33" width="4" bestFit="1" customWidth="1"/>
    <col min="34" max="34" width="3.7109375" bestFit="1" customWidth="1"/>
    <col min="35" max="36" width="4" bestFit="1" customWidth="1"/>
    <col min="37" max="37" width="4.5703125" bestFit="1" customWidth="1"/>
    <col min="38" max="38" width="4" bestFit="1" customWidth="1"/>
    <col min="39" max="39" width="5.5703125" bestFit="1" customWidth="1"/>
    <col min="40" max="41" width="4" bestFit="1" customWidth="1"/>
    <col min="42" max="42" width="3.7109375" bestFit="1" customWidth="1"/>
    <col min="43" max="45" width="4" bestFit="1" customWidth="1"/>
    <col min="46" max="46" width="3.7109375" bestFit="1" customWidth="1"/>
    <col min="47" max="50" width="4" bestFit="1" customWidth="1"/>
    <col min="51" max="51" width="3.7109375" bestFit="1" customWidth="1"/>
    <col min="52" max="56" width="4" bestFit="1" customWidth="1"/>
    <col min="57" max="57" width="4.42578125" customWidth="1"/>
    <col min="58" max="58" width="3" bestFit="1" customWidth="1"/>
    <col min="59" max="60" width="3.7109375" bestFit="1" customWidth="1"/>
    <col min="61" max="63" width="4" bestFit="1" customWidth="1"/>
    <col min="64" max="64" width="3.7109375" bestFit="1" customWidth="1"/>
    <col min="65" max="65" width="3.42578125" bestFit="1" customWidth="1"/>
    <col min="66" max="68" width="3" bestFit="1" customWidth="1"/>
    <col min="69" max="69" width="3.7109375" bestFit="1" customWidth="1"/>
    <col min="70" max="71" width="4" bestFit="1" customWidth="1"/>
    <col min="72" max="72" width="4.5703125" bestFit="1" customWidth="1"/>
    <col min="73" max="74" width="5" bestFit="1" customWidth="1"/>
    <col min="75" max="75" width="3.7109375" bestFit="1" customWidth="1"/>
    <col min="76" max="78" width="4" bestFit="1" customWidth="1"/>
    <col min="79" max="79" width="4.42578125" customWidth="1"/>
    <col min="80" max="80" width="4" bestFit="1" customWidth="1"/>
    <col min="81" max="81" width="4" customWidth="1"/>
    <col min="82" max="85" width="4" bestFit="1" customWidth="1"/>
    <col min="86" max="86" width="5" bestFit="1" customWidth="1"/>
    <col min="87" max="87" width="3.7109375" bestFit="1" customWidth="1"/>
    <col min="88" max="93" width="4" bestFit="1" customWidth="1"/>
    <col min="94" max="94" width="5" bestFit="1" customWidth="1"/>
    <col min="95" max="95" width="3.7109375" bestFit="1" customWidth="1"/>
    <col min="96" max="96" width="5" bestFit="1" customWidth="1"/>
    <col min="97" max="98" width="4" bestFit="1" customWidth="1"/>
    <col min="99" max="99" width="3" bestFit="1" customWidth="1"/>
    <col min="100" max="102" width="4" bestFit="1" customWidth="1"/>
    <col min="103" max="104" width="3" bestFit="1" customWidth="1"/>
    <col min="105" max="105" width="3.7109375" bestFit="1" customWidth="1"/>
    <col min="106" max="106" width="4" bestFit="1" customWidth="1"/>
    <col min="107" max="107" width="5" bestFit="1" customWidth="1"/>
    <col min="108" max="108" width="4.5703125" bestFit="1" customWidth="1"/>
    <col min="109" max="110" width="5" bestFit="1" customWidth="1"/>
    <col min="111" max="111" width="4" customWidth="1"/>
    <col min="112" max="112" width="6.5703125" bestFit="1" customWidth="1"/>
    <col min="113" max="113" width="22.5703125" bestFit="1" customWidth="1"/>
    <col min="119" max="119" width="22.5703125" bestFit="1" customWidth="1"/>
  </cols>
  <sheetData>
    <row r="1" spans="1:217" ht="15">
      <c r="C1" s="13" t="s">
        <v>16</v>
      </c>
      <c r="D1" s="13"/>
      <c r="E1" s="138" t="s">
        <v>49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N1" s="140" t="s">
        <v>50</v>
      </c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X1" s="142" t="s">
        <v>51</v>
      </c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</row>
    <row r="2" spans="1:217">
      <c r="E2" s="144" t="s">
        <v>91</v>
      </c>
      <c r="F2" s="144"/>
      <c r="G2" s="144"/>
      <c r="H2" s="144"/>
      <c r="I2" s="144"/>
      <c r="J2" s="144"/>
      <c r="K2" s="144"/>
      <c r="L2" s="144"/>
      <c r="M2" s="144"/>
      <c r="N2" s="145" t="s">
        <v>52</v>
      </c>
      <c r="O2" s="145"/>
      <c r="P2" s="145"/>
      <c r="Q2" s="145"/>
      <c r="R2" s="145"/>
      <c r="S2" s="145"/>
      <c r="T2" s="145"/>
      <c r="U2" s="145"/>
      <c r="V2" s="145"/>
      <c r="W2" s="146" t="s">
        <v>53</v>
      </c>
      <c r="X2" s="146"/>
      <c r="Y2" s="146"/>
      <c r="Z2" s="146"/>
      <c r="AA2" s="147" t="s">
        <v>54</v>
      </c>
      <c r="AB2" s="147"/>
      <c r="AC2" s="147"/>
      <c r="AD2" s="147"/>
      <c r="AE2" s="146" t="s">
        <v>55</v>
      </c>
      <c r="AF2" s="146"/>
      <c r="AG2" s="146"/>
      <c r="AH2" s="146"/>
      <c r="AI2" s="146"/>
      <c r="AN2" s="144" t="s">
        <v>91</v>
      </c>
      <c r="AO2" s="144"/>
      <c r="AP2" s="144"/>
      <c r="AQ2" s="144"/>
      <c r="AR2" s="144"/>
      <c r="AS2" s="144"/>
      <c r="AT2" s="144"/>
      <c r="AU2" s="144"/>
      <c r="AV2" s="144"/>
      <c r="AW2" s="145" t="s">
        <v>52</v>
      </c>
      <c r="AX2" s="145"/>
      <c r="AY2" s="145"/>
      <c r="AZ2" s="145"/>
      <c r="BA2" s="145"/>
      <c r="BB2" s="145"/>
      <c r="BC2" s="145"/>
      <c r="BD2" s="145"/>
      <c r="BE2" s="145"/>
      <c r="BF2" s="146" t="s">
        <v>53</v>
      </c>
      <c r="BG2" s="146"/>
      <c r="BH2" s="146"/>
      <c r="BI2" s="146"/>
      <c r="BJ2" s="147" t="s">
        <v>54</v>
      </c>
      <c r="BK2" s="147"/>
      <c r="BL2" s="147"/>
      <c r="BM2" s="147"/>
      <c r="BN2" s="146" t="s">
        <v>55</v>
      </c>
      <c r="BO2" s="146"/>
      <c r="BP2" s="146"/>
      <c r="BQ2" s="146"/>
      <c r="BR2" s="146"/>
      <c r="BX2" s="144"/>
      <c r="BY2" s="144"/>
      <c r="BZ2" s="144"/>
      <c r="CA2" s="144"/>
      <c r="CB2" s="144"/>
      <c r="CC2" s="144"/>
      <c r="CD2" s="144"/>
      <c r="CE2" s="144"/>
      <c r="CF2" s="144"/>
      <c r="CG2" s="145" t="s">
        <v>52</v>
      </c>
      <c r="CH2" s="145"/>
      <c r="CI2" s="145"/>
      <c r="CJ2" s="145"/>
      <c r="CK2" s="145"/>
      <c r="CL2" s="145"/>
      <c r="CM2" s="145"/>
      <c r="CN2" s="145"/>
      <c r="CO2" s="145"/>
      <c r="CP2" s="146" t="s">
        <v>53</v>
      </c>
      <c r="CQ2" s="146"/>
      <c r="CR2" s="146"/>
      <c r="CS2" s="146"/>
      <c r="CT2" s="147" t="s">
        <v>54</v>
      </c>
      <c r="CU2" s="147"/>
      <c r="CV2" s="147"/>
      <c r="CW2" s="147"/>
      <c r="CX2" s="146" t="s">
        <v>55</v>
      </c>
      <c r="CY2" s="146"/>
      <c r="CZ2" s="146"/>
      <c r="DA2" s="146"/>
      <c r="DB2" s="146"/>
    </row>
    <row r="3" spans="1:217" s="43" customFormat="1">
      <c r="E3" s="5">
        <v>20</v>
      </c>
      <c r="F3" s="5">
        <v>20</v>
      </c>
      <c r="G3" s="5">
        <v>10</v>
      </c>
      <c r="H3" s="15">
        <f>SUM(E3:G3)</f>
        <v>50</v>
      </c>
      <c r="I3" s="41">
        <v>20</v>
      </c>
      <c r="J3" s="41">
        <v>20</v>
      </c>
      <c r="K3" s="42">
        <v>10</v>
      </c>
      <c r="L3" s="38">
        <f>I3+J3+K3</f>
        <v>50</v>
      </c>
      <c r="M3" s="37">
        <f>L3+H3</f>
        <v>100</v>
      </c>
      <c r="N3" s="43">
        <v>24</v>
      </c>
      <c r="O3" s="43">
        <v>16</v>
      </c>
      <c r="P3" s="43">
        <v>10</v>
      </c>
      <c r="Q3" s="44">
        <f>P3+O3+N3</f>
        <v>50</v>
      </c>
      <c r="R3" s="43">
        <v>24</v>
      </c>
      <c r="S3" s="43">
        <v>16</v>
      </c>
      <c r="T3" s="43">
        <v>10</v>
      </c>
      <c r="U3" s="44">
        <f>T3+S3+R3</f>
        <v>50</v>
      </c>
      <c r="V3" s="40">
        <f>U3+Q3</f>
        <v>100</v>
      </c>
      <c r="W3" s="43">
        <v>20</v>
      </c>
      <c r="X3" s="43">
        <v>20</v>
      </c>
      <c r="Y3" s="43">
        <v>10</v>
      </c>
      <c r="Z3" s="44">
        <f>Y3+X3+W3</f>
        <v>50</v>
      </c>
      <c r="AA3" s="43">
        <v>40</v>
      </c>
      <c r="AB3" s="43">
        <v>40</v>
      </c>
      <c r="AC3" s="43">
        <v>10</v>
      </c>
      <c r="AD3" s="44">
        <f>AC3+AB3+AA3</f>
        <v>90</v>
      </c>
      <c r="AE3" s="43">
        <v>14</v>
      </c>
      <c r="AF3" s="43">
        <v>8</v>
      </c>
      <c r="AG3" s="43">
        <v>10</v>
      </c>
      <c r="AH3" s="43">
        <v>10</v>
      </c>
      <c r="AI3" s="44">
        <f>AH3+AG3+AF3+AE3</f>
        <v>42</v>
      </c>
      <c r="AJ3" s="50">
        <f>AI3+AD3+Z3+U3+Q3+L3+H3</f>
        <v>382</v>
      </c>
      <c r="AK3" s="43" t="s">
        <v>25</v>
      </c>
      <c r="AL3" s="50">
        <f>AJ3</f>
        <v>382</v>
      </c>
      <c r="AN3" s="5">
        <v>20</v>
      </c>
      <c r="AO3" s="5">
        <v>20</v>
      </c>
      <c r="AP3" s="5">
        <v>10</v>
      </c>
      <c r="AQ3" s="15">
        <f>SUM(AN3:AP3)</f>
        <v>50</v>
      </c>
      <c r="AR3" s="41">
        <v>20</v>
      </c>
      <c r="AS3" s="41">
        <v>20</v>
      </c>
      <c r="AT3" s="42">
        <v>10</v>
      </c>
      <c r="AU3" s="38">
        <f>AR3+AS3+AT3</f>
        <v>50</v>
      </c>
      <c r="AV3" s="37">
        <f>AU3+AQ3</f>
        <v>100</v>
      </c>
      <c r="AW3" s="43">
        <v>24</v>
      </c>
      <c r="AX3" s="43">
        <v>16</v>
      </c>
      <c r="AY3" s="43">
        <v>10</v>
      </c>
      <c r="AZ3" s="44">
        <f>AY3+AX3+AW3</f>
        <v>50</v>
      </c>
      <c r="BA3" s="43">
        <v>24</v>
      </c>
      <c r="BB3" s="43">
        <v>16</v>
      </c>
      <c r="BC3" s="43">
        <v>10</v>
      </c>
      <c r="BD3" s="44">
        <f>BC3+BB3+BA3</f>
        <v>50</v>
      </c>
      <c r="BE3" s="40">
        <f>BD3+AZ3</f>
        <v>100</v>
      </c>
      <c r="BF3" s="43">
        <v>20</v>
      </c>
      <c r="BG3" s="43">
        <v>20</v>
      </c>
      <c r="BH3" s="43">
        <v>10</v>
      </c>
      <c r="BI3" s="44">
        <f>BH3+BG3+BF3</f>
        <v>50</v>
      </c>
      <c r="BJ3" s="43">
        <v>40</v>
      </c>
      <c r="BK3" s="43">
        <v>40</v>
      </c>
      <c r="BL3" s="43">
        <v>10</v>
      </c>
      <c r="BM3" s="44">
        <f>BL3+BK3+BJ3</f>
        <v>90</v>
      </c>
      <c r="BN3" s="43">
        <v>14</v>
      </c>
      <c r="BO3" s="43">
        <v>8</v>
      </c>
      <c r="BP3" s="43">
        <v>10</v>
      </c>
      <c r="BQ3" s="43">
        <v>10</v>
      </c>
      <c r="BR3" s="44">
        <f>BQ3+BP3+BO3+BN3</f>
        <v>42</v>
      </c>
      <c r="BS3" s="50">
        <f>BR3+BM3+BI3+BD3+AZ3+AU3+AQ3</f>
        <v>382</v>
      </c>
      <c r="BT3" s="43" t="s">
        <v>25</v>
      </c>
      <c r="BU3" s="50">
        <f>BS3</f>
        <v>382</v>
      </c>
      <c r="BV3" s="50">
        <f>BU3+AL3</f>
        <v>764</v>
      </c>
      <c r="BX3" s="5">
        <v>40</v>
      </c>
      <c r="BY3" s="5">
        <v>40</v>
      </c>
      <c r="BZ3" s="5">
        <v>20</v>
      </c>
      <c r="CA3" s="15">
        <f>SUM(BX3:BZ3)</f>
        <v>100</v>
      </c>
      <c r="CB3" s="5">
        <v>40</v>
      </c>
      <c r="CC3" s="5">
        <v>40</v>
      </c>
      <c r="CD3" s="5">
        <v>20</v>
      </c>
      <c r="CE3" s="38">
        <f>SUM(CB3:CD3)</f>
        <v>100</v>
      </c>
      <c r="CF3" s="37">
        <f>CE3+CA3</f>
        <v>200</v>
      </c>
      <c r="CG3" s="43">
        <v>48</v>
      </c>
      <c r="CH3" s="43">
        <v>32</v>
      </c>
      <c r="CI3" s="43">
        <v>20</v>
      </c>
      <c r="CJ3" s="44">
        <f>CI3+CH3+CG3</f>
        <v>100</v>
      </c>
      <c r="CK3" s="43">
        <v>48</v>
      </c>
      <c r="CL3" s="43">
        <v>32</v>
      </c>
      <c r="CM3" s="43">
        <v>20</v>
      </c>
      <c r="CN3" s="44">
        <f>CM3+CL3+CK3</f>
        <v>100</v>
      </c>
      <c r="CO3" s="40">
        <f>CN3+CJ3</f>
        <v>200</v>
      </c>
      <c r="CP3" s="43">
        <v>40</v>
      </c>
      <c r="CQ3" s="43">
        <v>40</v>
      </c>
      <c r="CR3" s="43">
        <v>20</v>
      </c>
      <c r="CS3" s="44">
        <f>CR3+CQ3+CP3</f>
        <v>100</v>
      </c>
      <c r="CT3" s="43">
        <v>80</v>
      </c>
      <c r="CU3" s="43">
        <v>80</v>
      </c>
      <c r="CV3" s="43">
        <v>20</v>
      </c>
      <c r="CW3" s="44">
        <f>CV3+CU3+CT3</f>
        <v>180</v>
      </c>
      <c r="CX3" s="43">
        <v>28</v>
      </c>
      <c r="CY3" s="43">
        <v>16</v>
      </c>
      <c r="CZ3" s="43">
        <v>20</v>
      </c>
      <c r="DA3" s="43">
        <v>20</v>
      </c>
      <c r="DB3" s="44">
        <f>DA3+CZ3+CY3+CX3</f>
        <v>84</v>
      </c>
      <c r="DC3" s="50">
        <f>DB3+CW3+CS3+CN3+CJ3+CE3+CA3</f>
        <v>764</v>
      </c>
      <c r="DD3" s="43" t="s">
        <v>25</v>
      </c>
      <c r="DE3" s="50">
        <f>DC3</f>
        <v>764</v>
      </c>
      <c r="DF3" s="50">
        <f>DE3+BU3+AL3</f>
        <v>1528</v>
      </c>
      <c r="DH3" s="43" t="s">
        <v>35</v>
      </c>
      <c r="DJ3" s="5"/>
      <c r="DK3" s="5"/>
      <c r="DL3" s="5"/>
      <c r="DM3" s="5"/>
      <c r="DN3" s="5"/>
    </row>
    <row r="4" spans="1:217" s="4" customFormat="1">
      <c r="E4" s="148" t="s">
        <v>101</v>
      </c>
      <c r="F4" s="148"/>
      <c r="G4" s="148"/>
      <c r="H4" s="148"/>
      <c r="I4" s="149" t="s">
        <v>122</v>
      </c>
      <c r="J4" s="149"/>
      <c r="K4" s="149"/>
      <c r="L4" s="149"/>
      <c r="M4" s="40" t="s">
        <v>32</v>
      </c>
      <c r="N4" s="148" t="s">
        <v>102</v>
      </c>
      <c r="O4" s="148"/>
      <c r="P4" s="148"/>
      <c r="Q4" s="148"/>
      <c r="R4" s="150" t="s">
        <v>89</v>
      </c>
      <c r="S4" s="150"/>
      <c r="T4" s="150"/>
      <c r="U4" s="150"/>
      <c r="V4" s="40" t="s">
        <v>32</v>
      </c>
      <c r="W4" s="151">
        <v>3</v>
      </c>
      <c r="X4" s="151"/>
      <c r="Y4" s="151"/>
      <c r="Z4" s="151"/>
      <c r="AA4" s="152">
        <v>4</v>
      </c>
      <c r="AB4" s="152"/>
      <c r="AC4" s="152"/>
      <c r="AD4" s="152"/>
      <c r="AE4" s="151">
        <v>5</v>
      </c>
      <c r="AF4" s="151"/>
      <c r="AG4" s="151"/>
      <c r="AH4" s="151"/>
      <c r="AI4" s="151"/>
      <c r="AJ4" s="50" t="s">
        <v>26</v>
      </c>
      <c r="AK4" s="7"/>
      <c r="AL4" s="7"/>
      <c r="AM4" s="7"/>
      <c r="AN4" s="148" t="s">
        <v>101</v>
      </c>
      <c r="AO4" s="148"/>
      <c r="AP4" s="148"/>
      <c r="AQ4" s="148"/>
      <c r="AR4" s="149" t="s">
        <v>122</v>
      </c>
      <c r="AS4" s="149"/>
      <c r="AT4" s="149"/>
      <c r="AU4" s="149"/>
      <c r="AV4" s="40" t="s">
        <v>32</v>
      </c>
      <c r="AW4" s="148" t="s">
        <v>102</v>
      </c>
      <c r="AX4" s="148"/>
      <c r="AY4" s="148"/>
      <c r="AZ4" s="148"/>
      <c r="BA4" s="150" t="s">
        <v>89</v>
      </c>
      <c r="BB4" s="150"/>
      <c r="BC4" s="150"/>
      <c r="BD4" s="150"/>
      <c r="BE4" s="40" t="s">
        <v>32</v>
      </c>
      <c r="BF4" s="151">
        <v>3</v>
      </c>
      <c r="BG4" s="151"/>
      <c r="BH4" s="151"/>
      <c r="BI4" s="151"/>
      <c r="BJ4" s="152">
        <v>4</v>
      </c>
      <c r="BK4" s="152"/>
      <c r="BL4" s="152"/>
      <c r="BM4" s="152"/>
      <c r="BN4" s="151">
        <v>5</v>
      </c>
      <c r="BO4" s="151"/>
      <c r="BP4" s="151"/>
      <c r="BQ4" s="151"/>
      <c r="BR4" s="151"/>
      <c r="BS4" s="50" t="s">
        <v>26</v>
      </c>
      <c r="BT4" s="7"/>
      <c r="BU4" s="7"/>
      <c r="BV4" s="52" t="s">
        <v>26</v>
      </c>
      <c r="BW4" s="7"/>
      <c r="BX4" s="148" t="s">
        <v>101</v>
      </c>
      <c r="BY4" s="148"/>
      <c r="BZ4" s="148"/>
      <c r="CA4" s="148"/>
      <c r="CB4" s="149" t="s">
        <v>122</v>
      </c>
      <c r="CC4" s="149"/>
      <c r="CD4" s="149"/>
      <c r="CE4" s="149"/>
      <c r="CF4" s="40" t="s">
        <v>32</v>
      </c>
      <c r="CG4" s="148" t="s">
        <v>102</v>
      </c>
      <c r="CH4" s="148"/>
      <c r="CI4" s="148"/>
      <c r="CJ4" s="148"/>
      <c r="CK4" s="150" t="s">
        <v>89</v>
      </c>
      <c r="CL4" s="150"/>
      <c r="CM4" s="150"/>
      <c r="CN4" s="150"/>
      <c r="CO4" s="40" t="s">
        <v>32</v>
      </c>
      <c r="CP4" s="151">
        <v>3</v>
      </c>
      <c r="CQ4" s="151"/>
      <c r="CR4" s="151"/>
      <c r="CS4" s="151"/>
      <c r="CT4" s="152">
        <v>4</v>
      </c>
      <c r="CU4" s="152"/>
      <c r="CV4" s="152"/>
      <c r="CW4" s="152"/>
      <c r="CX4" s="151">
        <v>5</v>
      </c>
      <c r="CY4" s="151"/>
      <c r="CZ4" s="151"/>
      <c r="DA4" s="151"/>
      <c r="DB4" s="151"/>
      <c r="DC4" s="50" t="s">
        <v>26</v>
      </c>
      <c r="DD4" s="7"/>
      <c r="DE4" s="6" t="s">
        <v>33</v>
      </c>
      <c r="DF4" s="50" t="s">
        <v>27</v>
      </c>
      <c r="DG4" s="7"/>
      <c r="DH4" s="7"/>
      <c r="DI4" s="7"/>
      <c r="DO4" s="7"/>
    </row>
    <row r="5" spans="1:217" s="6" customFormat="1">
      <c r="A5" s="6" t="s">
        <v>0</v>
      </c>
      <c r="B5" s="6" t="s">
        <v>34</v>
      </c>
      <c r="C5" s="6" t="s">
        <v>1</v>
      </c>
      <c r="D5" s="6" t="s">
        <v>34</v>
      </c>
      <c r="E5" s="12" t="s">
        <v>2</v>
      </c>
      <c r="F5" s="6" t="s">
        <v>3</v>
      </c>
      <c r="G5" s="6" t="s">
        <v>8</v>
      </c>
      <c r="H5" s="12" t="s">
        <v>4</v>
      </c>
      <c r="I5" s="12" t="s">
        <v>2</v>
      </c>
      <c r="J5" s="12" t="s">
        <v>3</v>
      </c>
      <c r="K5" s="12" t="s">
        <v>8</v>
      </c>
      <c r="L5" s="8" t="s">
        <v>4</v>
      </c>
      <c r="M5" s="36"/>
      <c r="N5" s="6" t="s">
        <v>5</v>
      </c>
      <c r="O5" s="6" t="s">
        <v>6</v>
      </c>
      <c r="P5" s="6" t="s">
        <v>8</v>
      </c>
      <c r="Q5" s="12" t="s">
        <v>4</v>
      </c>
      <c r="R5" s="8" t="s">
        <v>5</v>
      </c>
      <c r="S5" s="6" t="s">
        <v>6</v>
      </c>
      <c r="T5" s="6" t="s">
        <v>8</v>
      </c>
      <c r="U5" s="8" t="s">
        <v>4</v>
      </c>
      <c r="V5" s="40"/>
      <c r="W5" s="6" t="s">
        <v>7</v>
      </c>
      <c r="X5" s="6" t="s">
        <v>21</v>
      </c>
      <c r="Y5" s="6" t="s">
        <v>8</v>
      </c>
      <c r="Z5" s="12" t="s">
        <v>4</v>
      </c>
      <c r="AA5" s="6" t="s">
        <v>22</v>
      </c>
      <c r="AB5" s="6" t="s">
        <v>23</v>
      </c>
      <c r="AC5" s="6" t="s">
        <v>8</v>
      </c>
      <c r="AD5" s="12" t="s">
        <v>4</v>
      </c>
      <c r="AE5" s="6" t="s">
        <v>2</v>
      </c>
      <c r="AF5" s="6" t="s">
        <v>3</v>
      </c>
      <c r="AG5" s="6" t="s">
        <v>24</v>
      </c>
      <c r="AH5" s="6" t="s">
        <v>8</v>
      </c>
      <c r="AI5" s="12" t="s">
        <v>4</v>
      </c>
      <c r="AJ5" s="50"/>
      <c r="AK5" s="6" t="s">
        <v>25</v>
      </c>
      <c r="AL5" s="6" t="s">
        <v>33</v>
      </c>
      <c r="AN5" s="12" t="s">
        <v>2</v>
      </c>
      <c r="AO5" s="6" t="s">
        <v>3</v>
      </c>
      <c r="AP5" s="6" t="s">
        <v>8</v>
      </c>
      <c r="AQ5" s="12" t="s">
        <v>4</v>
      </c>
      <c r="AR5" s="12" t="s">
        <v>2</v>
      </c>
      <c r="AS5" s="12" t="s">
        <v>3</v>
      </c>
      <c r="AT5" s="12" t="s">
        <v>8</v>
      </c>
      <c r="AU5" s="8" t="s">
        <v>4</v>
      </c>
      <c r="AV5" s="36"/>
      <c r="AW5" s="6" t="s">
        <v>5</v>
      </c>
      <c r="AX5" s="6" t="s">
        <v>6</v>
      </c>
      <c r="AY5" s="6" t="s">
        <v>8</v>
      </c>
      <c r="AZ5" s="12" t="s">
        <v>4</v>
      </c>
      <c r="BA5" s="8" t="s">
        <v>5</v>
      </c>
      <c r="BB5" s="6" t="s">
        <v>6</v>
      </c>
      <c r="BC5" s="6" t="s">
        <v>8</v>
      </c>
      <c r="BD5" s="8" t="s">
        <v>4</v>
      </c>
      <c r="BE5" s="40"/>
      <c r="BF5" s="6" t="s">
        <v>7</v>
      </c>
      <c r="BG5" s="6" t="s">
        <v>21</v>
      </c>
      <c r="BH5" s="6" t="s">
        <v>8</v>
      </c>
      <c r="BI5" s="12" t="s">
        <v>4</v>
      </c>
      <c r="BJ5" s="6" t="s">
        <v>22</v>
      </c>
      <c r="BK5" s="6" t="s">
        <v>23</v>
      </c>
      <c r="BL5" s="6" t="s">
        <v>8</v>
      </c>
      <c r="BM5" s="12" t="s">
        <v>4</v>
      </c>
      <c r="BN5" s="6" t="s">
        <v>2</v>
      </c>
      <c r="BO5" s="6" t="s">
        <v>3</v>
      </c>
      <c r="BP5" s="6" t="s">
        <v>24</v>
      </c>
      <c r="BQ5" s="6" t="s">
        <v>8</v>
      </c>
      <c r="BR5" s="12" t="s">
        <v>4</v>
      </c>
      <c r="BS5" s="50"/>
      <c r="BT5" s="6" t="s">
        <v>25</v>
      </c>
      <c r="BU5" s="6" t="s">
        <v>33</v>
      </c>
      <c r="BV5" s="50"/>
      <c r="BX5" s="12" t="s">
        <v>2</v>
      </c>
      <c r="BY5" s="6" t="s">
        <v>3</v>
      </c>
      <c r="BZ5" s="6" t="s">
        <v>8</v>
      </c>
      <c r="CA5" s="12" t="s">
        <v>4</v>
      </c>
      <c r="CB5" s="12" t="s">
        <v>2</v>
      </c>
      <c r="CC5" s="6" t="s">
        <v>3</v>
      </c>
      <c r="CD5" s="6" t="s">
        <v>8</v>
      </c>
      <c r="CE5" s="8" t="s">
        <v>4</v>
      </c>
      <c r="CF5" s="36"/>
      <c r="CG5" s="6" t="s">
        <v>5</v>
      </c>
      <c r="CH5" s="6" t="s">
        <v>6</v>
      </c>
      <c r="CI5" s="6" t="s">
        <v>8</v>
      </c>
      <c r="CJ5" s="12" t="s">
        <v>4</v>
      </c>
      <c r="CK5" s="8" t="s">
        <v>5</v>
      </c>
      <c r="CL5" s="6" t="s">
        <v>6</v>
      </c>
      <c r="CM5" s="6" t="s">
        <v>8</v>
      </c>
      <c r="CN5" s="8" t="s">
        <v>4</v>
      </c>
      <c r="CO5" s="40"/>
      <c r="CP5" s="6" t="s">
        <v>7</v>
      </c>
      <c r="CQ5" s="6" t="s">
        <v>21</v>
      </c>
      <c r="CR5" s="6" t="s">
        <v>8</v>
      </c>
      <c r="CS5" s="12" t="s">
        <v>4</v>
      </c>
      <c r="CT5" s="6" t="s">
        <v>22</v>
      </c>
      <c r="CU5" s="6" t="s">
        <v>23</v>
      </c>
      <c r="CV5" s="6" t="s">
        <v>8</v>
      </c>
      <c r="CW5" s="12" t="s">
        <v>4</v>
      </c>
      <c r="CX5" s="6" t="s">
        <v>2</v>
      </c>
      <c r="CY5" s="6" t="s">
        <v>3</v>
      </c>
      <c r="CZ5" s="6" t="s">
        <v>24</v>
      </c>
      <c r="DA5" s="6" t="s">
        <v>8</v>
      </c>
      <c r="DB5" s="12" t="s">
        <v>4</v>
      </c>
      <c r="DC5" s="50"/>
      <c r="DD5" s="6" t="s">
        <v>25</v>
      </c>
      <c r="DF5" s="50"/>
    </row>
    <row r="6" spans="1:217">
      <c r="A6" s="6">
        <v>1</v>
      </c>
      <c r="B6" s="53">
        <f>DF6</f>
        <v>1528</v>
      </c>
      <c r="C6" s="32" t="s">
        <v>28</v>
      </c>
      <c r="D6" s="32"/>
      <c r="E6" s="65">
        <v>20</v>
      </c>
      <c r="F6" s="65">
        <v>20</v>
      </c>
      <c r="G6" s="65">
        <v>10</v>
      </c>
      <c r="H6" s="14">
        <f>SUM(E6:G6)</f>
        <v>50</v>
      </c>
      <c r="I6" s="65">
        <v>20</v>
      </c>
      <c r="J6" s="65">
        <v>20</v>
      </c>
      <c r="K6" s="65">
        <v>10</v>
      </c>
      <c r="L6" s="45">
        <f>K6+J6+I6</f>
        <v>50</v>
      </c>
      <c r="M6" s="39">
        <f t="shared" ref="M6:M11" si="0">L6+H6</f>
        <v>100</v>
      </c>
      <c r="N6" s="66">
        <v>24</v>
      </c>
      <c r="O6" s="66">
        <v>16</v>
      </c>
      <c r="P6" s="65">
        <v>10</v>
      </c>
      <c r="Q6" s="46">
        <f>N6+O6+P6</f>
        <v>50</v>
      </c>
      <c r="R6" s="66">
        <v>24</v>
      </c>
      <c r="S6" s="66">
        <v>16</v>
      </c>
      <c r="T6" s="65">
        <v>10</v>
      </c>
      <c r="U6" s="45">
        <f>R6+S6+T6</f>
        <v>50</v>
      </c>
      <c r="V6" s="40">
        <f>U6+Q6</f>
        <v>100</v>
      </c>
      <c r="W6" s="66">
        <v>20</v>
      </c>
      <c r="X6" s="66">
        <v>20</v>
      </c>
      <c r="Y6" s="65">
        <v>10</v>
      </c>
      <c r="Z6" s="47">
        <f>W6+X6+Y6</f>
        <v>50</v>
      </c>
      <c r="AA6" s="112">
        <v>40</v>
      </c>
      <c r="AB6" s="112">
        <v>40</v>
      </c>
      <c r="AC6" s="65">
        <v>10</v>
      </c>
      <c r="AD6" s="46">
        <f>AA6+AB6+AC6</f>
        <v>90</v>
      </c>
      <c r="AE6" s="66">
        <v>14</v>
      </c>
      <c r="AF6" s="66">
        <v>8</v>
      </c>
      <c r="AG6" s="112">
        <v>10</v>
      </c>
      <c r="AH6" s="65">
        <v>10</v>
      </c>
      <c r="AI6" s="47">
        <f>SUM(AE6:AH6)</f>
        <v>42</v>
      </c>
      <c r="AJ6" s="50">
        <f t="shared" ref="AJ6:AJ11" si="1">AI6+AD6+Z6+U6+Q6+L6+H6</f>
        <v>382</v>
      </c>
      <c r="AK6" s="67">
        <v>0</v>
      </c>
      <c r="AL6" s="51">
        <f>AJ6-AK6</f>
        <v>382</v>
      </c>
      <c r="AM6" s="6">
        <v>1</v>
      </c>
      <c r="AN6" s="65">
        <v>20</v>
      </c>
      <c r="AO6" s="65">
        <v>20</v>
      </c>
      <c r="AP6" s="65">
        <v>10</v>
      </c>
      <c r="AQ6" s="45">
        <f>AP6+AO6+AN6</f>
        <v>50</v>
      </c>
      <c r="AR6" s="65">
        <v>20</v>
      </c>
      <c r="AS6" s="65">
        <v>20</v>
      </c>
      <c r="AT6" s="65">
        <v>10</v>
      </c>
      <c r="AU6" s="45">
        <f>AT6+AS6+AR6</f>
        <v>50</v>
      </c>
      <c r="AV6" s="39">
        <f t="shared" ref="AV6:AV11" si="2">AU6+AQ6</f>
        <v>100</v>
      </c>
      <c r="AW6" s="66">
        <v>24</v>
      </c>
      <c r="AX6" s="66">
        <v>16</v>
      </c>
      <c r="AY6" s="65">
        <v>10</v>
      </c>
      <c r="AZ6" s="46">
        <f>AW6+AX6+AY6</f>
        <v>50</v>
      </c>
      <c r="BA6" s="66">
        <v>24</v>
      </c>
      <c r="BB6" s="66">
        <v>16</v>
      </c>
      <c r="BC6" s="65">
        <v>10</v>
      </c>
      <c r="BD6" s="45">
        <f>BA6+BB6+BC6</f>
        <v>50</v>
      </c>
      <c r="BE6" s="40">
        <f>BD6+AZ6</f>
        <v>100</v>
      </c>
      <c r="BF6" s="66">
        <v>20</v>
      </c>
      <c r="BG6" s="66">
        <v>20</v>
      </c>
      <c r="BH6" s="65">
        <v>10</v>
      </c>
      <c r="BI6" s="47">
        <f>BF6+BG6+BH6</f>
        <v>50</v>
      </c>
      <c r="BJ6" s="112">
        <v>40</v>
      </c>
      <c r="BK6" s="112">
        <v>40</v>
      </c>
      <c r="BL6" s="65">
        <v>10</v>
      </c>
      <c r="BM6" s="46">
        <f>BJ6+BK6+BL6</f>
        <v>90</v>
      </c>
      <c r="BN6" s="66">
        <v>14</v>
      </c>
      <c r="BO6" s="66">
        <v>8</v>
      </c>
      <c r="BP6" s="112">
        <v>10</v>
      </c>
      <c r="BQ6" s="65">
        <v>10</v>
      </c>
      <c r="BR6" s="47">
        <f>SUM(BN6:BQ6)</f>
        <v>42</v>
      </c>
      <c r="BS6" s="50">
        <f t="shared" ref="BS6:BS11" si="3">BR6+BM6+BI6+BD6+AZ6+AU6+AQ6</f>
        <v>382</v>
      </c>
      <c r="BT6" s="67">
        <v>0</v>
      </c>
      <c r="BU6" s="51">
        <f>BS6-BT6</f>
        <v>382</v>
      </c>
      <c r="BV6" s="50">
        <f t="shared" ref="BV6:BV11" si="4">BU6+AL6</f>
        <v>764</v>
      </c>
      <c r="BW6" s="6">
        <v>1</v>
      </c>
      <c r="BX6" s="65">
        <v>40</v>
      </c>
      <c r="BY6" s="65">
        <v>40</v>
      </c>
      <c r="BZ6" s="66">
        <v>20</v>
      </c>
      <c r="CA6" s="14">
        <f>BX6+BY6+BZ6</f>
        <v>100</v>
      </c>
      <c r="CB6" s="65">
        <v>40</v>
      </c>
      <c r="CC6" s="65">
        <v>40</v>
      </c>
      <c r="CD6" s="66">
        <v>20</v>
      </c>
      <c r="CE6" s="14">
        <f>CB6+CC6+CD6</f>
        <v>100</v>
      </c>
      <c r="CF6" s="39">
        <f t="shared" ref="CF6:CF11" si="5">CE6+CA6</f>
        <v>200</v>
      </c>
      <c r="CG6" s="66">
        <v>48</v>
      </c>
      <c r="CH6" s="66">
        <v>32</v>
      </c>
      <c r="CI6" s="66">
        <v>20</v>
      </c>
      <c r="CJ6" s="46">
        <f>CG6+CH6+CI6</f>
        <v>100</v>
      </c>
      <c r="CK6" s="66">
        <v>48</v>
      </c>
      <c r="CL6" s="66">
        <v>32</v>
      </c>
      <c r="CM6" s="66">
        <v>20</v>
      </c>
      <c r="CN6" s="45">
        <f>CK6+CL6+CM6</f>
        <v>100</v>
      </c>
      <c r="CO6" s="40">
        <f>CN6+CJ6</f>
        <v>200</v>
      </c>
      <c r="CP6" s="66">
        <v>40</v>
      </c>
      <c r="CQ6" s="66">
        <v>40</v>
      </c>
      <c r="CR6" s="66">
        <v>20</v>
      </c>
      <c r="CS6" s="47">
        <f>CP6+CQ6+CR6</f>
        <v>100</v>
      </c>
      <c r="CT6" s="112">
        <v>80</v>
      </c>
      <c r="CU6" s="112">
        <v>80</v>
      </c>
      <c r="CV6" s="66">
        <v>20</v>
      </c>
      <c r="CW6" s="46">
        <f>CT6+CU6+CV6</f>
        <v>180</v>
      </c>
      <c r="CX6" s="66">
        <v>28</v>
      </c>
      <c r="CY6" s="66">
        <v>16</v>
      </c>
      <c r="CZ6" s="112">
        <v>20</v>
      </c>
      <c r="DA6" s="66">
        <v>20</v>
      </c>
      <c r="DB6" s="47">
        <f>SUM(CX6:DA6)</f>
        <v>84</v>
      </c>
      <c r="DC6" s="50">
        <f t="shared" ref="DC6:DC11" si="6">DB6+CW6+CS6+CN6+CJ6+CE6+CA6</f>
        <v>764</v>
      </c>
      <c r="DD6" s="67">
        <v>0</v>
      </c>
      <c r="DE6" s="51">
        <f t="shared" ref="DE6:DE11" si="7">DC6-DD6</f>
        <v>764</v>
      </c>
      <c r="DF6" s="50">
        <f t="shared" ref="DF6:DF11" si="8">DE6+BU6+AL6</f>
        <v>1528</v>
      </c>
      <c r="DG6" s="43"/>
      <c r="DH6" s="48">
        <f>DF6/1528*100</f>
        <v>100</v>
      </c>
      <c r="DI6" s="32" t="s">
        <v>28</v>
      </c>
      <c r="DO6" s="32"/>
    </row>
    <row r="7" spans="1:217">
      <c r="A7" s="6">
        <v>2</v>
      </c>
      <c r="B7" s="53">
        <f t="shared" ref="B7:B11" si="9">DF7</f>
        <v>1528</v>
      </c>
      <c r="C7" s="32" t="s">
        <v>78</v>
      </c>
      <c r="D7" s="32"/>
      <c r="E7" s="65">
        <v>20</v>
      </c>
      <c r="F7" s="65">
        <v>20</v>
      </c>
      <c r="G7" s="65">
        <v>10</v>
      </c>
      <c r="H7" s="14">
        <f t="shared" ref="H7:H11" si="10">SUM(E7:G7)</f>
        <v>50</v>
      </c>
      <c r="I7" s="65">
        <v>20</v>
      </c>
      <c r="J7" s="65">
        <v>20</v>
      </c>
      <c r="K7" s="65">
        <v>10</v>
      </c>
      <c r="L7" s="45">
        <f t="shared" ref="L7:L11" si="11">K7+J7+I7</f>
        <v>50</v>
      </c>
      <c r="M7" s="39">
        <f t="shared" si="0"/>
        <v>100</v>
      </c>
      <c r="N7" s="66">
        <v>24</v>
      </c>
      <c r="O7" s="66">
        <v>16</v>
      </c>
      <c r="P7" s="65">
        <v>10</v>
      </c>
      <c r="Q7" s="46">
        <f t="shared" ref="Q7:Q11" si="12">N7+O7+P7</f>
        <v>50</v>
      </c>
      <c r="R7" s="66">
        <v>24</v>
      </c>
      <c r="S7" s="66">
        <v>16</v>
      </c>
      <c r="T7" s="65">
        <v>10</v>
      </c>
      <c r="U7" s="45">
        <f t="shared" ref="U7:U11" si="13">R7+S7+T7</f>
        <v>50</v>
      </c>
      <c r="V7" s="40">
        <f t="shared" ref="V7:V11" si="14">U7+Q7</f>
        <v>100</v>
      </c>
      <c r="W7" s="66">
        <v>20</v>
      </c>
      <c r="X7" s="66">
        <v>20</v>
      </c>
      <c r="Y7" s="65">
        <v>10</v>
      </c>
      <c r="Z7" s="47">
        <f t="shared" ref="Z7:Z11" si="15">W7+X7+Y7</f>
        <v>50</v>
      </c>
      <c r="AA7" s="112">
        <v>40</v>
      </c>
      <c r="AB7" s="112">
        <v>40</v>
      </c>
      <c r="AC7" s="65">
        <v>10</v>
      </c>
      <c r="AD7" s="46">
        <f t="shared" ref="AD7:AD11" si="16">AA7+AB7+AC7</f>
        <v>90</v>
      </c>
      <c r="AE7" s="66">
        <v>14</v>
      </c>
      <c r="AF7" s="66">
        <v>8</v>
      </c>
      <c r="AG7" s="112">
        <v>10</v>
      </c>
      <c r="AH7" s="65">
        <v>10</v>
      </c>
      <c r="AI7" s="47">
        <f t="shared" ref="AI7:AI11" si="17">SUM(AE7:AH7)</f>
        <v>42</v>
      </c>
      <c r="AJ7" s="50">
        <f t="shared" si="1"/>
        <v>382</v>
      </c>
      <c r="AK7" s="67">
        <v>0</v>
      </c>
      <c r="AL7" s="51">
        <f t="shared" ref="AL7:AL11" si="18">AJ7-AK7</f>
        <v>382</v>
      </c>
      <c r="AM7" s="6">
        <v>2</v>
      </c>
      <c r="AN7" s="65">
        <v>20</v>
      </c>
      <c r="AO7" s="65">
        <v>20</v>
      </c>
      <c r="AP7" s="65">
        <v>10</v>
      </c>
      <c r="AQ7" s="45">
        <f t="shared" ref="AQ7:AQ11" si="19">AP7+AO7+AN7</f>
        <v>50</v>
      </c>
      <c r="AR7" s="65">
        <v>20</v>
      </c>
      <c r="AS7" s="65">
        <v>20</v>
      </c>
      <c r="AT7" s="65">
        <v>10</v>
      </c>
      <c r="AU7" s="45">
        <f t="shared" ref="AU7:AU11" si="20">AT7+AS7+AR7</f>
        <v>50</v>
      </c>
      <c r="AV7" s="39">
        <f t="shared" si="2"/>
        <v>100</v>
      </c>
      <c r="AW7" s="66">
        <v>24</v>
      </c>
      <c r="AX7" s="66">
        <v>16</v>
      </c>
      <c r="AY7" s="65">
        <v>10</v>
      </c>
      <c r="AZ7" s="46">
        <f t="shared" ref="AZ7:AZ11" si="21">AW7+AX7+AY7</f>
        <v>50</v>
      </c>
      <c r="BA7" s="66">
        <v>24</v>
      </c>
      <c r="BB7" s="66">
        <v>16</v>
      </c>
      <c r="BC7" s="65">
        <v>10</v>
      </c>
      <c r="BD7" s="45">
        <f t="shared" ref="BD7:BD11" si="22">BA7+BB7+BC7</f>
        <v>50</v>
      </c>
      <c r="BE7" s="40">
        <f t="shared" ref="BE7:BE11" si="23">BD7+AZ7</f>
        <v>100</v>
      </c>
      <c r="BF7" s="66">
        <v>20</v>
      </c>
      <c r="BG7" s="66">
        <v>20</v>
      </c>
      <c r="BH7" s="65">
        <v>10</v>
      </c>
      <c r="BI7" s="47">
        <f t="shared" ref="BI7:BI11" si="24">BF7+BG7+BH7</f>
        <v>50</v>
      </c>
      <c r="BJ7" s="112">
        <v>40</v>
      </c>
      <c r="BK7" s="112">
        <v>40</v>
      </c>
      <c r="BL7" s="65">
        <v>10</v>
      </c>
      <c r="BM7" s="46">
        <f t="shared" ref="BM7:BM11" si="25">BJ7+BK7+BL7</f>
        <v>90</v>
      </c>
      <c r="BN7" s="66">
        <v>14</v>
      </c>
      <c r="BO7" s="66">
        <v>8</v>
      </c>
      <c r="BP7" s="112">
        <v>10</v>
      </c>
      <c r="BQ7" s="65">
        <v>10</v>
      </c>
      <c r="BR7" s="47">
        <f t="shared" ref="BR7:BR11" si="26">SUM(BN7:BQ7)</f>
        <v>42</v>
      </c>
      <c r="BS7" s="50">
        <f t="shared" si="3"/>
        <v>382</v>
      </c>
      <c r="BT7" s="67">
        <v>0</v>
      </c>
      <c r="BU7" s="51">
        <f t="shared" ref="BU7:BU11" si="27">BS7-BT7</f>
        <v>382</v>
      </c>
      <c r="BV7" s="50">
        <f t="shared" si="4"/>
        <v>764</v>
      </c>
      <c r="BW7" s="6">
        <v>2</v>
      </c>
      <c r="BX7" s="65">
        <v>40</v>
      </c>
      <c r="BY7" s="65">
        <v>40</v>
      </c>
      <c r="BZ7" s="66">
        <v>20</v>
      </c>
      <c r="CA7" s="14">
        <f t="shared" ref="CA7:CA9" si="28">BX7+BY7+BZ7</f>
        <v>100</v>
      </c>
      <c r="CB7" s="65">
        <v>40</v>
      </c>
      <c r="CC7" s="65">
        <v>40</v>
      </c>
      <c r="CD7" s="66">
        <v>20</v>
      </c>
      <c r="CE7" s="14">
        <f t="shared" ref="CE7:CE9" si="29">CB7+CC7+CD7</f>
        <v>100</v>
      </c>
      <c r="CF7" s="39">
        <f t="shared" si="5"/>
        <v>200</v>
      </c>
      <c r="CG7" s="66">
        <v>48</v>
      </c>
      <c r="CH7" s="66">
        <v>32</v>
      </c>
      <c r="CI7" s="66">
        <v>20</v>
      </c>
      <c r="CJ7" s="46">
        <f t="shared" ref="CJ7:CJ11" si="30">CG7+CH7+CI7</f>
        <v>100</v>
      </c>
      <c r="CK7" s="66">
        <v>48</v>
      </c>
      <c r="CL7" s="66">
        <v>32</v>
      </c>
      <c r="CM7" s="66">
        <v>20</v>
      </c>
      <c r="CN7" s="45">
        <f t="shared" ref="CN7:CN11" si="31">CK7+CL7+CM7</f>
        <v>100</v>
      </c>
      <c r="CO7" s="40">
        <f t="shared" ref="CO7:CO11" si="32">CN7+CJ7</f>
        <v>200</v>
      </c>
      <c r="CP7" s="66">
        <v>40</v>
      </c>
      <c r="CQ7" s="66">
        <v>40</v>
      </c>
      <c r="CR7" s="66">
        <v>20</v>
      </c>
      <c r="CS7" s="47">
        <f t="shared" ref="CS7:CS11" si="33">CP7+CQ7+CR7</f>
        <v>100</v>
      </c>
      <c r="CT7" s="112">
        <v>80</v>
      </c>
      <c r="CU7" s="112">
        <v>80</v>
      </c>
      <c r="CV7" s="66">
        <v>20</v>
      </c>
      <c r="CW7" s="46">
        <f t="shared" ref="CW7:CW11" si="34">CT7+CU7+CV7</f>
        <v>180</v>
      </c>
      <c r="CX7" s="66">
        <v>28</v>
      </c>
      <c r="CY7" s="66">
        <v>16</v>
      </c>
      <c r="CZ7" s="112">
        <v>20</v>
      </c>
      <c r="DA7" s="66">
        <v>20</v>
      </c>
      <c r="DB7" s="47">
        <f t="shared" ref="DB7:DB9" si="35">SUM(CX7:DA7)</f>
        <v>84</v>
      </c>
      <c r="DC7" s="50">
        <f t="shared" si="6"/>
        <v>764</v>
      </c>
      <c r="DD7" s="67">
        <v>0</v>
      </c>
      <c r="DE7" s="51">
        <f t="shared" si="7"/>
        <v>764</v>
      </c>
      <c r="DF7" s="50">
        <f t="shared" si="8"/>
        <v>1528</v>
      </c>
      <c r="DG7" s="43"/>
      <c r="DH7" s="48">
        <f t="shared" ref="DH7:DH9" si="36">DF7/1528*100</f>
        <v>100</v>
      </c>
      <c r="DI7" s="32" t="s">
        <v>78</v>
      </c>
      <c r="DO7" s="32"/>
    </row>
    <row r="8" spans="1:217">
      <c r="A8" s="6">
        <v>3</v>
      </c>
      <c r="B8" s="53">
        <f t="shared" si="9"/>
        <v>1528</v>
      </c>
      <c r="C8" s="32" t="s">
        <v>59</v>
      </c>
      <c r="D8" s="32"/>
      <c r="E8" s="65">
        <v>20</v>
      </c>
      <c r="F8" s="65">
        <v>20</v>
      </c>
      <c r="G8" s="65">
        <v>10</v>
      </c>
      <c r="H8" s="14">
        <f t="shared" si="10"/>
        <v>50</v>
      </c>
      <c r="I8" s="65">
        <v>20</v>
      </c>
      <c r="J8" s="65">
        <v>20</v>
      </c>
      <c r="K8" s="65">
        <v>10</v>
      </c>
      <c r="L8" s="45">
        <f t="shared" si="11"/>
        <v>50</v>
      </c>
      <c r="M8" s="39">
        <f t="shared" si="0"/>
        <v>100</v>
      </c>
      <c r="N8" s="66">
        <v>24</v>
      </c>
      <c r="O8" s="66">
        <v>16</v>
      </c>
      <c r="P8" s="65">
        <v>10</v>
      </c>
      <c r="Q8" s="46">
        <f t="shared" si="12"/>
        <v>50</v>
      </c>
      <c r="R8" s="66">
        <v>24</v>
      </c>
      <c r="S8" s="66">
        <v>16</v>
      </c>
      <c r="T8" s="65">
        <v>10</v>
      </c>
      <c r="U8" s="45">
        <f t="shared" si="13"/>
        <v>50</v>
      </c>
      <c r="V8" s="40">
        <f t="shared" si="14"/>
        <v>100</v>
      </c>
      <c r="W8" s="66">
        <v>20</v>
      </c>
      <c r="X8" s="66">
        <v>20</v>
      </c>
      <c r="Y8" s="65">
        <v>10</v>
      </c>
      <c r="Z8" s="47">
        <f t="shared" si="15"/>
        <v>50</v>
      </c>
      <c r="AA8" s="112">
        <v>40</v>
      </c>
      <c r="AB8" s="112">
        <v>40</v>
      </c>
      <c r="AC8" s="65">
        <v>10</v>
      </c>
      <c r="AD8" s="46">
        <f t="shared" si="16"/>
        <v>90</v>
      </c>
      <c r="AE8" s="66">
        <v>14</v>
      </c>
      <c r="AF8" s="66">
        <v>8</v>
      </c>
      <c r="AG8" s="112">
        <v>10</v>
      </c>
      <c r="AH8" s="65">
        <v>10</v>
      </c>
      <c r="AI8" s="47">
        <f t="shared" si="17"/>
        <v>42</v>
      </c>
      <c r="AJ8" s="50">
        <f t="shared" si="1"/>
        <v>382</v>
      </c>
      <c r="AK8" s="67">
        <v>0</v>
      </c>
      <c r="AL8" s="51">
        <f t="shared" si="18"/>
        <v>382</v>
      </c>
      <c r="AM8" s="6">
        <v>3</v>
      </c>
      <c r="AN8" s="65">
        <v>20</v>
      </c>
      <c r="AO8" s="65">
        <v>20</v>
      </c>
      <c r="AP8" s="65">
        <v>10</v>
      </c>
      <c r="AQ8" s="45">
        <f t="shared" si="19"/>
        <v>50</v>
      </c>
      <c r="AR8" s="65">
        <v>20</v>
      </c>
      <c r="AS8" s="65">
        <v>20</v>
      </c>
      <c r="AT8" s="65">
        <v>10</v>
      </c>
      <c r="AU8" s="45">
        <f t="shared" si="20"/>
        <v>50</v>
      </c>
      <c r="AV8" s="39">
        <f t="shared" si="2"/>
        <v>100</v>
      </c>
      <c r="AW8" s="66">
        <v>24</v>
      </c>
      <c r="AX8" s="66">
        <v>16</v>
      </c>
      <c r="AY8" s="65">
        <v>10</v>
      </c>
      <c r="AZ8" s="46">
        <f t="shared" si="21"/>
        <v>50</v>
      </c>
      <c r="BA8" s="66">
        <v>24</v>
      </c>
      <c r="BB8" s="66">
        <v>16</v>
      </c>
      <c r="BC8" s="65">
        <v>10</v>
      </c>
      <c r="BD8" s="45">
        <f t="shared" si="22"/>
        <v>50</v>
      </c>
      <c r="BE8" s="40">
        <f t="shared" si="23"/>
        <v>100</v>
      </c>
      <c r="BF8" s="66">
        <v>20</v>
      </c>
      <c r="BG8" s="66">
        <v>20</v>
      </c>
      <c r="BH8" s="65">
        <v>10</v>
      </c>
      <c r="BI8" s="47">
        <f t="shared" si="24"/>
        <v>50</v>
      </c>
      <c r="BJ8" s="112">
        <v>40</v>
      </c>
      <c r="BK8" s="112">
        <v>40</v>
      </c>
      <c r="BL8" s="65">
        <v>10</v>
      </c>
      <c r="BM8" s="46">
        <f t="shared" si="25"/>
        <v>90</v>
      </c>
      <c r="BN8" s="66">
        <v>14</v>
      </c>
      <c r="BO8" s="66">
        <v>8</v>
      </c>
      <c r="BP8" s="112">
        <v>10</v>
      </c>
      <c r="BQ8" s="65">
        <v>10</v>
      </c>
      <c r="BR8" s="47">
        <f t="shared" si="26"/>
        <v>42</v>
      </c>
      <c r="BS8" s="50">
        <f t="shared" si="3"/>
        <v>382</v>
      </c>
      <c r="BT8" s="67">
        <v>0</v>
      </c>
      <c r="BU8" s="51">
        <f t="shared" si="27"/>
        <v>382</v>
      </c>
      <c r="BV8" s="50">
        <f t="shared" si="4"/>
        <v>764</v>
      </c>
      <c r="BW8" s="6">
        <v>4</v>
      </c>
      <c r="BX8" s="65">
        <v>40</v>
      </c>
      <c r="BY8" s="65">
        <v>40</v>
      </c>
      <c r="BZ8" s="66">
        <v>20</v>
      </c>
      <c r="CA8" s="14">
        <f t="shared" si="28"/>
        <v>100</v>
      </c>
      <c r="CB8" s="65">
        <v>40</v>
      </c>
      <c r="CC8" s="65">
        <v>40</v>
      </c>
      <c r="CD8" s="66">
        <v>20</v>
      </c>
      <c r="CE8" s="14">
        <f t="shared" si="29"/>
        <v>100</v>
      </c>
      <c r="CF8" s="39">
        <f t="shared" si="5"/>
        <v>200</v>
      </c>
      <c r="CG8" s="66">
        <v>48</v>
      </c>
      <c r="CH8" s="66">
        <v>32</v>
      </c>
      <c r="CI8" s="66">
        <v>20</v>
      </c>
      <c r="CJ8" s="46">
        <f t="shared" si="30"/>
        <v>100</v>
      </c>
      <c r="CK8" s="66">
        <v>48</v>
      </c>
      <c r="CL8" s="66">
        <v>32</v>
      </c>
      <c r="CM8" s="66">
        <v>20</v>
      </c>
      <c r="CN8" s="45">
        <f t="shared" si="31"/>
        <v>100</v>
      </c>
      <c r="CO8" s="40">
        <f t="shared" si="32"/>
        <v>200</v>
      </c>
      <c r="CP8" s="66">
        <v>40</v>
      </c>
      <c r="CQ8" s="66">
        <v>40</v>
      </c>
      <c r="CR8" s="66">
        <v>20</v>
      </c>
      <c r="CS8" s="47">
        <f t="shared" si="33"/>
        <v>100</v>
      </c>
      <c r="CT8" s="112">
        <v>80</v>
      </c>
      <c r="CU8" s="112">
        <v>80</v>
      </c>
      <c r="CV8" s="66">
        <v>20</v>
      </c>
      <c r="CW8" s="46">
        <f t="shared" si="34"/>
        <v>180</v>
      </c>
      <c r="CX8" s="66">
        <v>28</v>
      </c>
      <c r="CY8" s="66">
        <v>16</v>
      </c>
      <c r="CZ8" s="112">
        <v>20</v>
      </c>
      <c r="DA8" s="66">
        <v>20</v>
      </c>
      <c r="DB8" s="47">
        <f t="shared" si="35"/>
        <v>84</v>
      </c>
      <c r="DC8" s="50">
        <f t="shared" si="6"/>
        <v>764</v>
      </c>
      <c r="DD8" s="67">
        <v>0</v>
      </c>
      <c r="DE8" s="51">
        <f t="shared" si="7"/>
        <v>764</v>
      </c>
      <c r="DF8" s="50">
        <f t="shared" si="8"/>
        <v>1528</v>
      </c>
      <c r="DG8" s="43"/>
      <c r="DH8" s="48">
        <f t="shared" si="36"/>
        <v>100</v>
      </c>
      <c r="DI8" s="32" t="s">
        <v>59</v>
      </c>
      <c r="DO8" s="32"/>
    </row>
    <row r="9" spans="1:217">
      <c r="A9" s="6">
        <v>4</v>
      </c>
      <c r="B9" s="53">
        <f t="shared" si="9"/>
        <v>1528</v>
      </c>
      <c r="C9" s="32" t="s">
        <v>87</v>
      </c>
      <c r="D9" s="32"/>
      <c r="E9" s="65">
        <v>20</v>
      </c>
      <c r="F9" s="65">
        <v>20</v>
      </c>
      <c r="G9" s="65">
        <v>10</v>
      </c>
      <c r="H9" s="14">
        <f t="shared" si="10"/>
        <v>50</v>
      </c>
      <c r="I9" s="65">
        <v>20</v>
      </c>
      <c r="J9" s="65">
        <v>20</v>
      </c>
      <c r="K9" s="65">
        <v>10</v>
      </c>
      <c r="L9" s="45">
        <f t="shared" si="11"/>
        <v>50</v>
      </c>
      <c r="M9" s="39">
        <f t="shared" si="0"/>
        <v>100</v>
      </c>
      <c r="N9" s="66">
        <v>24</v>
      </c>
      <c r="O9" s="66">
        <v>16</v>
      </c>
      <c r="P9" s="65">
        <v>10</v>
      </c>
      <c r="Q9" s="46">
        <f t="shared" si="12"/>
        <v>50</v>
      </c>
      <c r="R9" s="66">
        <v>24</v>
      </c>
      <c r="S9" s="66">
        <v>16</v>
      </c>
      <c r="T9" s="65">
        <v>10</v>
      </c>
      <c r="U9" s="45">
        <f t="shared" si="13"/>
        <v>50</v>
      </c>
      <c r="V9" s="40">
        <f t="shared" si="14"/>
        <v>100</v>
      </c>
      <c r="W9" s="66">
        <v>20</v>
      </c>
      <c r="X9" s="66">
        <v>20</v>
      </c>
      <c r="Y9" s="65">
        <v>10</v>
      </c>
      <c r="Z9" s="47">
        <f t="shared" si="15"/>
        <v>50</v>
      </c>
      <c r="AA9" s="112">
        <v>40</v>
      </c>
      <c r="AB9" s="112">
        <v>40</v>
      </c>
      <c r="AC9" s="65">
        <v>10</v>
      </c>
      <c r="AD9" s="46">
        <f t="shared" si="16"/>
        <v>90</v>
      </c>
      <c r="AE9" s="66">
        <v>14</v>
      </c>
      <c r="AF9" s="66">
        <v>8</v>
      </c>
      <c r="AG9" s="112">
        <v>10</v>
      </c>
      <c r="AH9" s="65">
        <v>10</v>
      </c>
      <c r="AI9" s="47">
        <f t="shared" si="17"/>
        <v>42</v>
      </c>
      <c r="AJ9" s="50">
        <f t="shared" si="1"/>
        <v>382</v>
      </c>
      <c r="AK9" s="67">
        <v>0</v>
      </c>
      <c r="AL9" s="51">
        <f t="shared" si="18"/>
        <v>382</v>
      </c>
      <c r="AM9" s="6">
        <v>4</v>
      </c>
      <c r="AN9" s="65">
        <v>20</v>
      </c>
      <c r="AO9" s="65">
        <v>20</v>
      </c>
      <c r="AP9" s="65">
        <v>10</v>
      </c>
      <c r="AQ9" s="45">
        <f t="shared" si="19"/>
        <v>50</v>
      </c>
      <c r="AR9" s="65">
        <v>20</v>
      </c>
      <c r="AS9" s="65">
        <v>20</v>
      </c>
      <c r="AT9" s="65">
        <v>10</v>
      </c>
      <c r="AU9" s="45">
        <f t="shared" si="20"/>
        <v>50</v>
      </c>
      <c r="AV9" s="39">
        <f t="shared" si="2"/>
        <v>100</v>
      </c>
      <c r="AW9" s="66">
        <v>24</v>
      </c>
      <c r="AX9" s="66">
        <v>16</v>
      </c>
      <c r="AY9" s="65">
        <v>10</v>
      </c>
      <c r="AZ9" s="46">
        <f t="shared" si="21"/>
        <v>50</v>
      </c>
      <c r="BA9" s="66">
        <v>24</v>
      </c>
      <c r="BB9" s="66">
        <v>16</v>
      </c>
      <c r="BC9" s="65">
        <v>10</v>
      </c>
      <c r="BD9" s="45">
        <f t="shared" si="22"/>
        <v>50</v>
      </c>
      <c r="BE9" s="40">
        <f t="shared" si="23"/>
        <v>100</v>
      </c>
      <c r="BF9" s="66">
        <v>20</v>
      </c>
      <c r="BG9" s="66">
        <v>20</v>
      </c>
      <c r="BH9" s="65">
        <v>10</v>
      </c>
      <c r="BI9" s="47">
        <f t="shared" si="24"/>
        <v>50</v>
      </c>
      <c r="BJ9" s="112">
        <v>40</v>
      </c>
      <c r="BK9" s="112">
        <v>40</v>
      </c>
      <c r="BL9" s="65">
        <v>10</v>
      </c>
      <c r="BM9" s="46">
        <f t="shared" si="25"/>
        <v>90</v>
      </c>
      <c r="BN9" s="66">
        <v>14</v>
      </c>
      <c r="BO9" s="66">
        <v>8</v>
      </c>
      <c r="BP9" s="112">
        <v>10</v>
      </c>
      <c r="BQ9" s="65">
        <v>10</v>
      </c>
      <c r="BR9" s="47">
        <f t="shared" si="26"/>
        <v>42</v>
      </c>
      <c r="BS9" s="50">
        <f t="shared" si="3"/>
        <v>382</v>
      </c>
      <c r="BT9" s="67">
        <v>0</v>
      </c>
      <c r="BU9" s="51">
        <f t="shared" si="27"/>
        <v>382</v>
      </c>
      <c r="BV9" s="50">
        <f t="shared" si="4"/>
        <v>764</v>
      </c>
      <c r="BW9" s="6">
        <v>3</v>
      </c>
      <c r="BX9" s="65">
        <v>40</v>
      </c>
      <c r="BY9" s="65">
        <v>40</v>
      </c>
      <c r="BZ9" s="66">
        <v>20</v>
      </c>
      <c r="CA9" s="14">
        <f t="shared" si="28"/>
        <v>100</v>
      </c>
      <c r="CB9" s="65">
        <v>40</v>
      </c>
      <c r="CC9" s="65">
        <v>40</v>
      </c>
      <c r="CD9" s="66">
        <v>20</v>
      </c>
      <c r="CE9" s="14">
        <f t="shared" si="29"/>
        <v>100</v>
      </c>
      <c r="CF9" s="39">
        <f t="shared" si="5"/>
        <v>200</v>
      </c>
      <c r="CG9" s="66">
        <v>48</v>
      </c>
      <c r="CH9" s="66">
        <v>32</v>
      </c>
      <c r="CI9" s="66">
        <v>20</v>
      </c>
      <c r="CJ9" s="46">
        <f t="shared" si="30"/>
        <v>100</v>
      </c>
      <c r="CK9" s="66">
        <v>48</v>
      </c>
      <c r="CL9" s="66">
        <v>32</v>
      </c>
      <c r="CM9" s="66">
        <v>20</v>
      </c>
      <c r="CN9" s="45">
        <f t="shared" si="31"/>
        <v>100</v>
      </c>
      <c r="CO9" s="40">
        <f t="shared" si="32"/>
        <v>200</v>
      </c>
      <c r="CP9" s="66">
        <v>40</v>
      </c>
      <c r="CQ9" s="66">
        <v>40</v>
      </c>
      <c r="CR9" s="66">
        <v>20</v>
      </c>
      <c r="CS9" s="47">
        <f t="shared" si="33"/>
        <v>100</v>
      </c>
      <c r="CT9" s="112">
        <v>80</v>
      </c>
      <c r="CU9" s="112">
        <v>80</v>
      </c>
      <c r="CV9" s="66">
        <v>20</v>
      </c>
      <c r="CW9" s="46">
        <f t="shared" si="34"/>
        <v>180</v>
      </c>
      <c r="CX9" s="66">
        <v>28</v>
      </c>
      <c r="CY9" s="66">
        <v>16</v>
      </c>
      <c r="CZ9" s="112">
        <v>20</v>
      </c>
      <c r="DA9" s="66">
        <v>20</v>
      </c>
      <c r="DB9" s="47">
        <f t="shared" si="35"/>
        <v>84</v>
      </c>
      <c r="DC9" s="50">
        <f t="shared" si="6"/>
        <v>764</v>
      </c>
      <c r="DD9" s="67">
        <v>0</v>
      </c>
      <c r="DE9" s="51">
        <f t="shared" si="7"/>
        <v>764</v>
      </c>
      <c r="DF9" s="50">
        <f t="shared" si="8"/>
        <v>1528</v>
      </c>
      <c r="DG9" s="43"/>
      <c r="DH9" s="48">
        <f t="shared" si="36"/>
        <v>100</v>
      </c>
      <c r="DI9" s="32" t="s">
        <v>87</v>
      </c>
      <c r="DO9" s="32"/>
    </row>
    <row r="10" spans="1:217">
      <c r="A10" s="6">
        <v>5</v>
      </c>
      <c r="B10" s="53">
        <f t="shared" si="9"/>
        <v>764</v>
      </c>
      <c r="C10" s="32" t="s">
        <v>77</v>
      </c>
      <c r="D10" s="111"/>
      <c r="E10" s="65">
        <v>20</v>
      </c>
      <c r="F10" s="65">
        <v>20</v>
      </c>
      <c r="G10" s="65">
        <v>10</v>
      </c>
      <c r="H10" s="14">
        <f t="shared" si="10"/>
        <v>50</v>
      </c>
      <c r="I10" s="65">
        <v>20</v>
      </c>
      <c r="J10" s="65">
        <v>20</v>
      </c>
      <c r="K10" s="65">
        <v>10</v>
      </c>
      <c r="L10" s="45">
        <f t="shared" si="11"/>
        <v>50</v>
      </c>
      <c r="M10" s="39">
        <f t="shared" si="0"/>
        <v>100</v>
      </c>
      <c r="N10" s="66">
        <v>24</v>
      </c>
      <c r="O10" s="66">
        <v>16</v>
      </c>
      <c r="P10" s="65">
        <v>10</v>
      </c>
      <c r="Q10" s="46">
        <f t="shared" si="12"/>
        <v>50</v>
      </c>
      <c r="R10" s="66">
        <v>24</v>
      </c>
      <c r="S10" s="66">
        <v>16</v>
      </c>
      <c r="T10" s="65">
        <v>10</v>
      </c>
      <c r="U10" s="45">
        <f t="shared" si="13"/>
        <v>50</v>
      </c>
      <c r="V10" s="40">
        <f t="shared" si="14"/>
        <v>100</v>
      </c>
      <c r="W10" s="66">
        <v>20</v>
      </c>
      <c r="X10" s="66">
        <v>20</v>
      </c>
      <c r="Y10" s="65">
        <v>10</v>
      </c>
      <c r="Z10" s="47">
        <f t="shared" si="15"/>
        <v>50</v>
      </c>
      <c r="AA10" s="112">
        <v>40</v>
      </c>
      <c r="AB10" s="112">
        <v>40</v>
      </c>
      <c r="AC10" s="65">
        <v>10</v>
      </c>
      <c r="AD10" s="46">
        <f t="shared" si="16"/>
        <v>90</v>
      </c>
      <c r="AE10" s="66">
        <v>14</v>
      </c>
      <c r="AF10" s="66">
        <v>8</v>
      </c>
      <c r="AG10" s="112">
        <v>10</v>
      </c>
      <c r="AH10" s="65">
        <v>10</v>
      </c>
      <c r="AI10" s="47">
        <f t="shared" si="17"/>
        <v>42</v>
      </c>
      <c r="AJ10" s="50">
        <f t="shared" si="1"/>
        <v>382</v>
      </c>
      <c r="AK10" s="67">
        <v>0</v>
      </c>
      <c r="AL10" s="51">
        <f t="shared" si="18"/>
        <v>382</v>
      </c>
      <c r="AM10" s="6">
        <v>5</v>
      </c>
      <c r="AN10" s="65">
        <v>20</v>
      </c>
      <c r="AO10" s="65">
        <v>20</v>
      </c>
      <c r="AP10" s="65">
        <v>10</v>
      </c>
      <c r="AQ10" s="45">
        <f t="shared" si="19"/>
        <v>50</v>
      </c>
      <c r="AR10" s="65">
        <v>20</v>
      </c>
      <c r="AS10" s="65">
        <v>20</v>
      </c>
      <c r="AT10" s="65">
        <v>10</v>
      </c>
      <c r="AU10" s="45">
        <f t="shared" si="20"/>
        <v>50</v>
      </c>
      <c r="AV10" s="39">
        <f t="shared" si="2"/>
        <v>100</v>
      </c>
      <c r="AW10" s="66">
        <v>24</v>
      </c>
      <c r="AX10" s="66">
        <v>16</v>
      </c>
      <c r="AY10" s="65">
        <v>10</v>
      </c>
      <c r="AZ10" s="46">
        <f t="shared" si="21"/>
        <v>50</v>
      </c>
      <c r="BA10" s="66">
        <v>24</v>
      </c>
      <c r="BB10" s="66">
        <v>16</v>
      </c>
      <c r="BC10" s="65">
        <v>10</v>
      </c>
      <c r="BD10" s="45">
        <f t="shared" si="22"/>
        <v>50</v>
      </c>
      <c r="BE10" s="40">
        <f t="shared" si="23"/>
        <v>100</v>
      </c>
      <c r="BF10" s="66">
        <v>20</v>
      </c>
      <c r="BG10" s="66">
        <v>20</v>
      </c>
      <c r="BH10" s="65">
        <v>10</v>
      </c>
      <c r="BI10" s="47">
        <f t="shared" si="24"/>
        <v>50</v>
      </c>
      <c r="BJ10" s="112">
        <v>40</v>
      </c>
      <c r="BK10" s="112">
        <v>40</v>
      </c>
      <c r="BL10" s="65">
        <v>10</v>
      </c>
      <c r="BM10" s="46">
        <f t="shared" si="25"/>
        <v>90</v>
      </c>
      <c r="BN10" s="66">
        <v>14</v>
      </c>
      <c r="BO10" s="66">
        <v>8</v>
      </c>
      <c r="BP10" s="112">
        <v>10</v>
      </c>
      <c r="BQ10" s="65">
        <v>10</v>
      </c>
      <c r="BR10" s="47">
        <f t="shared" si="26"/>
        <v>42</v>
      </c>
      <c r="BS10" s="50">
        <f t="shared" si="3"/>
        <v>382</v>
      </c>
      <c r="BT10" s="67">
        <v>0</v>
      </c>
      <c r="BU10" s="51">
        <f t="shared" si="27"/>
        <v>382</v>
      </c>
      <c r="BV10" s="50">
        <f t="shared" si="4"/>
        <v>764</v>
      </c>
      <c r="BW10" s="6"/>
      <c r="BX10" s="56">
        <v>0</v>
      </c>
      <c r="BY10" s="56">
        <v>0</v>
      </c>
      <c r="BZ10" s="56">
        <v>0</v>
      </c>
      <c r="CA10" s="57">
        <f>SUM(BX10:BZ10)</f>
        <v>0</v>
      </c>
      <c r="CB10" s="58">
        <v>0</v>
      </c>
      <c r="CC10" s="58"/>
      <c r="CD10" s="58">
        <v>0</v>
      </c>
      <c r="CE10" s="57">
        <f>SUM(CB10:CD10)</f>
        <v>0</v>
      </c>
      <c r="CF10" s="60">
        <f t="shared" si="5"/>
        <v>0</v>
      </c>
      <c r="CG10" s="58">
        <v>0</v>
      </c>
      <c r="CH10" s="58">
        <v>0</v>
      </c>
      <c r="CI10" s="58">
        <v>0</v>
      </c>
      <c r="CJ10" s="61">
        <f t="shared" si="30"/>
        <v>0</v>
      </c>
      <c r="CK10" s="58">
        <v>0</v>
      </c>
      <c r="CL10" s="58">
        <v>0</v>
      </c>
      <c r="CM10" s="58">
        <v>0</v>
      </c>
      <c r="CN10" s="59">
        <f t="shared" si="31"/>
        <v>0</v>
      </c>
      <c r="CO10" s="62">
        <f t="shared" si="32"/>
        <v>0</v>
      </c>
      <c r="CP10" s="58">
        <v>0</v>
      </c>
      <c r="CQ10" s="58">
        <v>0</v>
      </c>
      <c r="CR10" s="58">
        <v>0</v>
      </c>
      <c r="CS10" s="61">
        <f t="shared" si="33"/>
        <v>0</v>
      </c>
      <c r="CT10" s="58">
        <v>0</v>
      </c>
      <c r="CU10" s="58">
        <v>0</v>
      </c>
      <c r="CV10" s="58">
        <v>0</v>
      </c>
      <c r="CW10" s="61">
        <f t="shared" si="34"/>
        <v>0</v>
      </c>
      <c r="CX10" s="58">
        <v>0</v>
      </c>
      <c r="CY10" s="58">
        <v>0</v>
      </c>
      <c r="CZ10" s="58">
        <v>0</v>
      </c>
      <c r="DA10" s="58">
        <v>0</v>
      </c>
      <c r="DB10" s="61">
        <f t="shared" ref="DB10:DB11" si="37">SUM(CX10:DA10)</f>
        <v>0</v>
      </c>
      <c r="DC10" s="110">
        <f t="shared" si="6"/>
        <v>0</v>
      </c>
      <c r="DD10" s="60">
        <v>0</v>
      </c>
      <c r="DE10" s="63">
        <f t="shared" si="7"/>
        <v>0</v>
      </c>
      <c r="DF10" s="50">
        <f t="shared" si="8"/>
        <v>764</v>
      </c>
      <c r="DG10" s="41"/>
      <c r="DH10" s="48">
        <f>DF10/764*100</f>
        <v>100</v>
      </c>
      <c r="DI10" s="32" t="s">
        <v>77</v>
      </c>
      <c r="DO10" s="32"/>
    </row>
    <row r="11" spans="1:217">
      <c r="A11" s="6">
        <v>6</v>
      </c>
      <c r="B11" s="53">
        <f t="shared" si="9"/>
        <v>764</v>
      </c>
      <c r="C11" s="32" t="s">
        <v>86</v>
      </c>
      <c r="D11" s="111"/>
      <c r="E11" s="65">
        <v>20</v>
      </c>
      <c r="F11" s="65">
        <v>20</v>
      </c>
      <c r="G11" s="65">
        <v>10</v>
      </c>
      <c r="H11" s="14">
        <f t="shared" si="10"/>
        <v>50</v>
      </c>
      <c r="I11" s="65">
        <v>20</v>
      </c>
      <c r="J11" s="65">
        <v>20</v>
      </c>
      <c r="K11" s="65">
        <v>10</v>
      </c>
      <c r="L11" s="45">
        <f t="shared" si="11"/>
        <v>50</v>
      </c>
      <c r="M11" s="39">
        <f t="shared" si="0"/>
        <v>100</v>
      </c>
      <c r="N11" s="66">
        <v>24</v>
      </c>
      <c r="O11" s="66">
        <v>16</v>
      </c>
      <c r="P11" s="65">
        <v>10</v>
      </c>
      <c r="Q11" s="46">
        <f t="shared" si="12"/>
        <v>50</v>
      </c>
      <c r="R11" s="66">
        <v>24</v>
      </c>
      <c r="S11" s="66">
        <v>16</v>
      </c>
      <c r="T11" s="65">
        <v>10</v>
      </c>
      <c r="U11" s="45">
        <f t="shared" si="13"/>
        <v>50</v>
      </c>
      <c r="V11" s="40">
        <f t="shared" si="14"/>
        <v>100</v>
      </c>
      <c r="W11" s="66">
        <v>20</v>
      </c>
      <c r="X11" s="66">
        <v>20</v>
      </c>
      <c r="Y11" s="65">
        <v>10</v>
      </c>
      <c r="Z11" s="47">
        <f t="shared" si="15"/>
        <v>50</v>
      </c>
      <c r="AA11" s="112">
        <v>40</v>
      </c>
      <c r="AB11" s="112">
        <v>40</v>
      </c>
      <c r="AC11" s="65">
        <v>10</v>
      </c>
      <c r="AD11" s="46">
        <f t="shared" si="16"/>
        <v>90</v>
      </c>
      <c r="AE11" s="66">
        <v>14</v>
      </c>
      <c r="AF11" s="66">
        <v>8</v>
      </c>
      <c r="AG11" s="112">
        <v>10</v>
      </c>
      <c r="AH11" s="65">
        <v>10</v>
      </c>
      <c r="AI11" s="47">
        <f t="shared" si="17"/>
        <v>42</v>
      </c>
      <c r="AJ11" s="50">
        <f t="shared" si="1"/>
        <v>382</v>
      </c>
      <c r="AK11" s="67">
        <v>0</v>
      </c>
      <c r="AL11" s="51">
        <f t="shared" si="18"/>
        <v>382</v>
      </c>
      <c r="AM11" s="6">
        <v>6</v>
      </c>
      <c r="AN11" s="65">
        <v>20</v>
      </c>
      <c r="AO11" s="65">
        <v>20</v>
      </c>
      <c r="AP11" s="65">
        <v>10</v>
      </c>
      <c r="AQ11" s="45">
        <f t="shared" si="19"/>
        <v>50</v>
      </c>
      <c r="AR11" s="65">
        <v>20</v>
      </c>
      <c r="AS11" s="65">
        <v>20</v>
      </c>
      <c r="AT11" s="65">
        <v>10</v>
      </c>
      <c r="AU11" s="45">
        <f t="shared" si="20"/>
        <v>50</v>
      </c>
      <c r="AV11" s="39">
        <f t="shared" si="2"/>
        <v>100</v>
      </c>
      <c r="AW11" s="66">
        <v>24</v>
      </c>
      <c r="AX11" s="66">
        <v>16</v>
      </c>
      <c r="AY11" s="65">
        <v>10</v>
      </c>
      <c r="AZ11" s="46">
        <f t="shared" si="21"/>
        <v>50</v>
      </c>
      <c r="BA11" s="66">
        <v>24</v>
      </c>
      <c r="BB11" s="66">
        <v>16</v>
      </c>
      <c r="BC11" s="65">
        <v>10</v>
      </c>
      <c r="BD11" s="45">
        <f t="shared" si="22"/>
        <v>50</v>
      </c>
      <c r="BE11" s="40">
        <f t="shared" si="23"/>
        <v>100</v>
      </c>
      <c r="BF11" s="66">
        <v>20</v>
      </c>
      <c r="BG11" s="66">
        <v>20</v>
      </c>
      <c r="BH11" s="65">
        <v>10</v>
      </c>
      <c r="BI11" s="47">
        <f t="shared" si="24"/>
        <v>50</v>
      </c>
      <c r="BJ11" s="112">
        <v>40</v>
      </c>
      <c r="BK11" s="112">
        <v>40</v>
      </c>
      <c r="BL11" s="65">
        <v>10</v>
      </c>
      <c r="BM11" s="46">
        <f t="shared" si="25"/>
        <v>90</v>
      </c>
      <c r="BN11" s="66">
        <v>14</v>
      </c>
      <c r="BO11" s="66">
        <v>8</v>
      </c>
      <c r="BP11" s="112">
        <v>10</v>
      </c>
      <c r="BQ11" s="65">
        <v>10</v>
      </c>
      <c r="BR11" s="47">
        <f t="shared" si="26"/>
        <v>42</v>
      </c>
      <c r="BS11" s="50">
        <f t="shared" si="3"/>
        <v>382</v>
      </c>
      <c r="BT11" s="67">
        <v>0</v>
      </c>
      <c r="BU11" s="51">
        <f t="shared" si="27"/>
        <v>382</v>
      </c>
      <c r="BV11" s="50">
        <f t="shared" si="4"/>
        <v>764</v>
      </c>
      <c r="BW11" s="113"/>
      <c r="BX11" s="56">
        <v>0</v>
      </c>
      <c r="BY11" s="56">
        <v>0</v>
      </c>
      <c r="BZ11" s="56">
        <v>0</v>
      </c>
      <c r="CA11" s="57">
        <f>SUM(BX11:BZ11)</f>
        <v>0</v>
      </c>
      <c r="CB11" s="58">
        <v>0</v>
      </c>
      <c r="CC11" s="58"/>
      <c r="CD11" s="58">
        <v>0</v>
      </c>
      <c r="CE11" s="57">
        <f>SUM(CB11:CD11)</f>
        <v>0</v>
      </c>
      <c r="CF11" s="60">
        <f t="shared" si="5"/>
        <v>0</v>
      </c>
      <c r="CG11" s="58">
        <v>0</v>
      </c>
      <c r="CH11" s="58">
        <v>0</v>
      </c>
      <c r="CI11" s="58">
        <v>0</v>
      </c>
      <c r="CJ11" s="61">
        <f t="shared" si="30"/>
        <v>0</v>
      </c>
      <c r="CK11" s="58">
        <v>0</v>
      </c>
      <c r="CL11" s="58">
        <v>0</v>
      </c>
      <c r="CM11" s="58">
        <v>0</v>
      </c>
      <c r="CN11" s="59">
        <f t="shared" si="31"/>
        <v>0</v>
      </c>
      <c r="CO11" s="62">
        <f t="shared" si="32"/>
        <v>0</v>
      </c>
      <c r="CP11" s="58">
        <v>0</v>
      </c>
      <c r="CQ11" s="58">
        <v>0</v>
      </c>
      <c r="CR11" s="58">
        <v>0</v>
      </c>
      <c r="CS11" s="61">
        <f t="shared" si="33"/>
        <v>0</v>
      </c>
      <c r="CT11" s="58">
        <v>0</v>
      </c>
      <c r="CU11" s="58">
        <v>0</v>
      </c>
      <c r="CV11" s="58">
        <v>0</v>
      </c>
      <c r="CW11" s="61">
        <f t="shared" si="34"/>
        <v>0</v>
      </c>
      <c r="CX11" s="58">
        <v>0</v>
      </c>
      <c r="CY11" s="58">
        <v>0</v>
      </c>
      <c r="CZ11" s="58">
        <v>0</v>
      </c>
      <c r="DA11" s="58">
        <v>0</v>
      </c>
      <c r="DB11" s="61">
        <f t="shared" si="37"/>
        <v>0</v>
      </c>
      <c r="DC11" s="110">
        <f t="shared" si="6"/>
        <v>0</v>
      </c>
      <c r="DD11" s="60">
        <v>0</v>
      </c>
      <c r="DE11" s="63">
        <f t="shared" si="7"/>
        <v>0</v>
      </c>
      <c r="DF11" s="50">
        <f t="shared" si="8"/>
        <v>764</v>
      </c>
      <c r="DG11" s="43"/>
      <c r="DH11" s="48">
        <f t="shared" ref="DH11" si="38">DF11/764*100</f>
        <v>100</v>
      </c>
      <c r="DI11" s="32" t="s">
        <v>86</v>
      </c>
      <c r="DO11" s="32"/>
    </row>
    <row r="12" spans="1:217">
      <c r="A12" s="6"/>
      <c r="B12" s="34"/>
      <c r="C12" s="64"/>
      <c r="D12" s="64"/>
      <c r="E12" s="32"/>
      <c r="F12" s="32"/>
      <c r="G12" s="32"/>
      <c r="H12" s="3"/>
      <c r="I12" s="3"/>
      <c r="J12" s="3"/>
      <c r="K12" s="30"/>
      <c r="L12" s="30"/>
      <c r="M12" s="30"/>
      <c r="N12" s="30"/>
      <c r="O12" s="30"/>
      <c r="P12" s="32"/>
      <c r="Q12" s="32"/>
      <c r="R12" s="32"/>
      <c r="S12" s="3"/>
      <c r="T12" s="3"/>
      <c r="U12" s="3"/>
      <c r="V12" s="30"/>
      <c r="W12" s="30"/>
      <c r="X12" s="32"/>
      <c r="Y12" s="32"/>
      <c r="Z12" s="32"/>
      <c r="AA12" s="3"/>
      <c r="AB12" s="3"/>
      <c r="AC12" s="3"/>
      <c r="AD12" s="30"/>
      <c r="AE12" s="55"/>
      <c r="AF12" s="32"/>
      <c r="AG12" s="32"/>
      <c r="AH12" s="32"/>
      <c r="AI12" s="3"/>
      <c r="AJ12" s="33"/>
      <c r="AK12" s="33"/>
      <c r="AL12" s="30"/>
      <c r="AM12" s="33"/>
      <c r="AN12" s="32"/>
      <c r="AO12" s="32"/>
      <c r="AP12" s="32"/>
      <c r="AQ12" s="3"/>
      <c r="AR12" s="3"/>
      <c r="AS12" s="3"/>
      <c r="AT12" s="30"/>
      <c r="AU12" s="30"/>
      <c r="AV12" s="35"/>
      <c r="AW12" s="32"/>
      <c r="AX12" s="32"/>
      <c r="AY12" s="32"/>
      <c r="AZ12" s="32"/>
      <c r="BA12" s="3"/>
      <c r="BB12" s="3"/>
      <c r="BC12" s="3"/>
      <c r="BD12" s="3"/>
      <c r="BE12" s="30"/>
      <c r="BF12" s="30"/>
      <c r="BG12" s="30"/>
      <c r="BH12" s="30"/>
      <c r="BI12" s="30"/>
      <c r="BJ12" s="30"/>
      <c r="BK12" s="30"/>
      <c r="BL12" s="30"/>
      <c r="BM12" s="32"/>
      <c r="BN12" s="32"/>
      <c r="BO12" s="32"/>
      <c r="BP12" s="3"/>
      <c r="BQ12" s="3"/>
      <c r="BR12" s="3"/>
      <c r="BS12" s="30"/>
      <c r="BT12" s="30"/>
      <c r="BU12" s="32"/>
      <c r="BV12" s="32"/>
      <c r="BW12" s="32"/>
      <c r="BX12" s="3"/>
      <c r="BY12" s="3"/>
      <c r="BZ12" s="30"/>
      <c r="CA12" s="55"/>
      <c r="CB12" s="32"/>
      <c r="CC12" s="32"/>
      <c r="CD12" s="32"/>
      <c r="CE12" s="33"/>
      <c r="CF12" s="33"/>
      <c r="CG12" s="32"/>
      <c r="CH12" s="32"/>
      <c r="CI12" s="32"/>
      <c r="CJ12" s="3"/>
      <c r="CK12" s="3"/>
      <c r="CL12" s="3"/>
      <c r="CM12" s="3"/>
      <c r="CN12" s="30"/>
      <c r="CO12" s="30"/>
      <c r="CP12" s="35"/>
      <c r="CQ12" s="35"/>
      <c r="CR12" s="35"/>
      <c r="CS12" s="35"/>
      <c r="CT12" s="32"/>
      <c r="CU12" s="32"/>
      <c r="CV12" s="32"/>
      <c r="CW12" s="32"/>
      <c r="CX12" s="32"/>
      <c r="CY12" s="3"/>
      <c r="CZ12" s="33"/>
      <c r="DA12" s="33"/>
      <c r="DB12" s="33"/>
      <c r="DC12" s="33"/>
      <c r="DD12" s="33"/>
      <c r="DE12" s="32"/>
      <c r="DF12" s="32"/>
      <c r="DG12" s="32"/>
      <c r="DH12" s="32"/>
      <c r="DI12" s="3"/>
      <c r="DJ12" s="32"/>
      <c r="DO12" s="3"/>
      <c r="DP12" s="32"/>
      <c r="DQ12" s="32"/>
    </row>
    <row r="13" spans="1:217">
      <c r="A13" s="6"/>
      <c r="B13" s="34"/>
      <c r="C13" s="64"/>
      <c r="D13" s="64"/>
      <c r="DG13" s="32"/>
      <c r="HH13" s="33"/>
      <c r="HI13" s="33"/>
    </row>
    <row r="14" spans="1:217">
      <c r="A14" s="6"/>
      <c r="B14" s="34"/>
      <c r="C14" s="64"/>
      <c r="D14" s="64"/>
      <c r="DG14" s="32"/>
      <c r="HH14" s="33"/>
      <c r="HI14" s="33"/>
    </row>
    <row r="15" spans="1:217">
      <c r="C15" s="2"/>
      <c r="D15" s="2"/>
    </row>
  </sheetData>
  <mergeCells count="39">
    <mergeCell ref="AA4:AD4"/>
    <mergeCell ref="AE4:AI4"/>
    <mergeCell ref="AN4:AQ4"/>
    <mergeCell ref="AR4:AU4"/>
    <mergeCell ref="AW4:AZ4"/>
    <mergeCell ref="E4:H4"/>
    <mergeCell ref="I4:L4"/>
    <mergeCell ref="N4:Q4"/>
    <mergeCell ref="R4:U4"/>
    <mergeCell ref="W4:Z4"/>
    <mergeCell ref="E1:AL1"/>
    <mergeCell ref="AN1:BV1"/>
    <mergeCell ref="BX1:DE1"/>
    <mergeCell ref="E2:M2"/>
    <mergeCell ref="N2:V2"/>
    <mergeCell ref="W2:Z2"/>
    <mergeCell ref="AA2:AD2"/>
    <mergeCell ref="AE2:AI2"/>
    <mergeCell ref="AN2:AV2"/>
    <mergeCell ref="AW2:BE2"/>
    <mergeCell ref="BF2:BI2"/>
    <mergeCell ref="BN2:BR2"/>
    <mergeCell ref="BX2:CF2"/>
    <mergeCell ref="CG2:CO2"/>
    <mergeCell ref="CX2:DB2"/>
    <mergeCell ref="BA4:BD4"/>
    <mergeCell ref="CK4:CN4"/>
    <mergeCell ref="CP4:CS4"/>
    <mergeCell ref="CT4:CW4"/>
    <mergeCell ref="CB4:CE4"/>
    <mergeCell ref="CG4:CJ4"/>
    <mergeCell ref="BF4:BI4"/>
    <mergeCell ref="BN4:BR4"/>
    <mergeCell ref="BX4:CA4"/>
    <mergeCell ref="CX4:DB4"/>
    <mergeCell ref="CP2:CS2"/>
    <mergeCell ref="CT2:CW2"/>
    <mergeCell ref="BJ2:BM2"/>
    <mergeCell ref="BJ4:BM4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X17"/>
  <sheetViews>
    <sheetView workbookViewId="0">
      <pane xSplit="3" topLeftCell="D1" activePane="topRight" state="frozen"/>
      <selection pane="topRight" activeCell="A14" sqref="A14:XFD26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4" width="10" customWidth="1"/>
    <col min="5" max="7" width="3" bestFit="1" customWidth="1"/>
    <col min="8" max="8" width="3.7109375" bestFit="1" customWidth="1"/>
    <col min="9" max="9" width="4" bestFit="1" customWidth="1"/>
    <col min="10" max="12" width="3" bestFit="1" customWidth="1"/>
    <col min="13" max="13" width="3.7109375" bestFit="1" customWidth="1"/>
    <col min="14" max="15" width="4" bestFit="1" customWidth="1"/>
    <col min="16" max="17" width="3" bestFit="1" customWidth="1"/>
    <col min="18" max="18" width="3.7109375" bestFit="1" customWidth="1"/>
    <col min="19" max="19" width="3.42578125" bestFit="1" customWidth="1"/>
    <col min="20" max="20" width="3" bestFit="1" customWidth="1"/>
    <col min="21" max="21" width="4" bestFit="1" customWidth="1"/>
    <col min="22" max="22" width="3.7109375" bestFit="1" customWidth="1"/>
    <col min="23" max="24" width="4" bestFit="1" customWidth="1"/>
    <col min="25" max="25" width="3" bestFit="1" customWidth="1"/>
    <col min="26" max="27" width="3.7109375" bestFit="1" customWidth="1"/>
    <col min="28" max="28" width="4" bestFit="1" customWidth="1"/>
    <col min="29" max="29" width="3" bestFit="1" customWidth="1"/>
    <col min="30" max="35" width="4" bestFit="1" customWidth="1"/>
    <col min="36" max="36" width="3.7109375" bestFit="1" customWidth="1"/>
    <col min="37" max="38" width="4" bestFit="1" customWidth="1"/>
    <col min="39" max="39" width="4.5703125" bestFit="1" customWidth="1"/>
    <col min="40" max="40" width="4" bestFit="1" customWidth="1"/>
    <col min="41" max="41" width="5.5703125" bestFit="1" customWidth="1"/>
    <col min="42" max="52" width="4" bestFit="1" customWidth="1"/>
    <col min="53" max="53" width="3.7109375" bestFit="1" customWidth="1"/>
    <col min="54" max="54" width="4" bestFit="1" customWidth="1"/>
    <col min="55" max="55" width="3.7109375" bestFit="1" customWidth="1"/>
    <col min="56" max="56" width="4" bestFit="1" customWidth="1"/>
    <col min="57" max="58" width="3.7109375" bestFit="1" customWidth="1"/>
    <col min="59" max="61" width="4" bestFit="1" customWidth="1"/>
    <col min="62" max="62" width="3" bestFit="1" customWidth="1"/>
    <col min="63" max="64" width="3.7109375" bestFit="1" customWidth="1"/>
    <col min="65" max="65" width="4" bestFit="1" customWidth="1"/>
    <col min="66" max="66" width="3" bestFit="1" customWidth="1"/>
    <col min="67" max="67" width="4" bestFit="1" customWidth="1"/>
    <col min="68" max="68" width="3.7109375" bestFit="1" customWidth="1"/>
    <col min="69" max="69" width="4" bestFit="1" customWidth="1"/>
    <col min="70" max="72" width="3" bestFit="1" customWidth="1"/>
    <col min="73" max="73" width="3.7109375" bestFit="1" customWidth="1"/>
    <col min="74" max="75" width="4" bestFit="1" customWidth="1"/>
    <col min="76" max="76" width="4.5703125" bestFit="1" customWidth="1"/>
    <col min="77" max="77" width="4" bestFit="1" customWidth="1"/>
    <col min="78" max="78" width="5" bestFit="1" customWidth="1"/>
    <col min="79" max="79" width="3.7109375" bestFit="1" customWidth="1"/>
    <col min="80" max="81" width="4" bestFit="1" customWidth="1"/>
    <col min="82" max="82" width="3" bestFit="1" customWidth="1"/>
    <col min="83" max="83" width="3.7109375" bestFit="1" customWidth="1"/>
    <col min="84" max="87" width="4" bestFit="1" customWidth="1"/>
    <col min="88" max="88" width="3.7109375" bestFit="1" customWidth="1"/>
    <col min="89" max="92" width="4" bestFit="1" customWidth="1"/>
    <col min="93" max="93" width="3.7109375" bestFit="1" customWidth="1"/>
    <col min="94" max="99" width="4" bestFit="1" customWidth="1"/>
    <col min="100" max="100" width="5" bestFit="1" customWidth="1"/>
    <col min="101" max="101" width="3.7109375" bestFit="1" customWidth="1"/>
    <col min="102" max="102" width="5" bestFit="1" customWidth="1"/>
    <col min="103" max="103" width="4" bestFit="1" customWidth="1"/>
    <col min="104" max="104" width="4.140625" bestFit="1" customWidth="1"/>
    <col min="105" max="105" width="3" bestFit="1" customWidth="1"/>
    <col min="106" max="109" width="4" bestFit="1" customWidth="1"/>
    <col min="110" max="110" width="5" bestFit="1" customWidth="1"/>
    <col min="111" max="111" width="3.7109375" bestFit="1" customWidth="1"/>
    <col min="112" max="112" width="6.5703125" bestFit="1" customWidth="1"/>
    <col min="113" max="113" width="5" bestFit="1" customWidth="1"/>
    <col min="114" max="114" width="4.5703125" bestFit="1" customWidth="1"/>
    <col min="115" max="116" width="5" bestFit="1" customWidth="1"/>
    <col min="117" max="117" width="4" customWidth="1"/>
    <col min="118" max="118" width="6.5703125" bestFit="1" customWidth="1"/>
    <col min="119" max="119" width="22.5703125" bestFit="1" customWidth="1"/>
  </cols>
  <sheetData>
    <row r="1" spans="1:206" ht="15">
      <c r="C1" s="13" t="s">
        <v>16</v>
      </c>
      <c r="D1" s="13"/>
      <c r="E1" s="138" t="s">
        <v>49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N1" s="140" t="s">
        <v>50</v>
      </c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X1" s="142" t="s">
        <v>51</v>
      </c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</row>
    <row r="2" spans="1:206">
      <c r="E2" s="144" t="s">
        <v>91</v>
      </c>
      <c r="F2" s="144"/>
      <c r="G2" s="144"/>
      <c r="H2" s="144"/>
      <c r="I2" s="144"/>
      <c r="J2" s="144"/>
      <c r="K2" s="144"/>
      <c r="L2" s="144"/>
      <c r="M2" s="144"/>
      <c r="N2" s="145" t="s">
        <v>52</v>
      </c>
      <c r="O2" s="145"/>
      <c r="P2" s="145"/>
      <c r="Q2" s="145"/>
      <c r="R2" s="145"/>
      <c r="S2" s="145"/>
      <c r="T2" s="145"/>
      <c r="U2" s="145"/>
      <c r="V2" s="145"/>
      <c r="W2" s="146" t="s">
        <v>53</v>
      </c>
      <c r="X2" s="146"/>
      <c r="Y2" s="146"/>
      <c r="Z2" s="146"/>
      <c r="AA2" s="147" t="s">
        <v>54</v>
      </c>
      <c r="AB2" s="147"/>
      <c r="AC2" s="147"/>
      <c r="AD2" s="147"/>
      <c r="AE2" s="146" t="s">
        <v>55</v>
      </c>
      <c r="AF2" s="146"/>
      <c r="AG2" s="146"/>
      <c r="AH2" s="146"/>
      <c r="AI2" s="146"/>
      <c r="AN2" s="144" t="s">
        <v>91</v>
      </c>
      <c r="AO2" s="144"/>
      <c r="AP2" s="144"/>
      <c r="AQ2" s="144"/>
      <c r="AR2" s="144"/>
      <c r="AS2" s="144"/>
      <c r="AT2" s="144"/>
      <c r="AU2" s="144"/>
      <c r="AV2" s="144"/>
      <c r="AW2" s="145" t="s">
        <v>52</v>
      </c>
      <c r="AX2" s="145"/>
      <c r="AY2" s="145"/>
      <c r="AZ2" s="145"/>
      <c r="BA2" s="145"/>
      <c r="BB2" s="145"/>
      <c r="BC2" s="145"/>
      <c r="BD2" s="145"/>
      <c r="BE2" s="145"/>
      <c r="BF2" s="146" t="s">
        <v>53</v>
      </c>
      <c r="BG2" s="146"/>
      <c r="BH2" s="146"/>
      <c r="BI2" s="146"/>
      <c r="BJ2" s="147" t="s">
        <v>54</v>
      </c>
      <c r="BK2" s="147"/>
      <c r="BL2" s="147"/>
      <c r="BM2" s="147"/>
      <c r="BN2" s="146" t="s">
        <v>55</v>
      </c>
      <c r="BO2" s="146"/>
      <c r="BP2" s="146"/>
      <c r="BQ2" s="146"/>
      <c r="BR2" s="146"/>
      <c r="BX2" s="144"/>
      <c r="BY2" s="144"/>
      <c r="BZ2" s="144"/>
      <c r="CA2" s="144"/>
      <c r="CB2" s="144"/>
      <c r="CC2" s="144"/>
      <c r="CD2" s="144"/>
      <c r="CE2" s="144"/>
      <c r="CF2" s="144"/>
      <c r="CG2" s="145" t="s">
        <v>52</v>
      </c>
      <c r="CH2" s="145"/>
      <c r="CI2" s="145"/>
      <c r="CJ2" s="145"/>
      <c r="CK2" s="145"/>
      <c r="CL2" s="145"/>
      <c r="CM2" s="145"/>
      <c r="CN2" s="145"/>
      <c r="CO2" s="145"/>
      <c r="CP2" s="146" t="s">
        <v>53</v>
      </c>
      <c r="CQ2" s="146"/>
      <c r="CR2" s="146"/>
      <c r="CS2" s="146"/>
      <c r="CT2" s="147" t="s">
        <v>54</v>
      </c>
      <c r="CU2" s="147"/>
      <c r="CV2" s="147"/>
      <c r="CW2" s="147"/>
      <c r="CX2" s="146" t="s">
        <v>55</v>
      </c>
      <c r="CY2" s="146"/>
      <c r="CZ2" s="146"/>
      <c r="DA2" s="146"/>
      <c r="DB2" s="146"/>
    </row>
    <row r="3" spans="1:206" s="1" customFormat="1">
      <c r="A3" s="43"/>
      <c r="B3" s="43"/>
      <c r="C3" s="43"/>
      <c r="D3" s="43"/>
      <c r="E3" s="5">
        <v>24</v>
      </c>
      <c r="F3" s="5">
        <v>12</v>
      </c>
      <c r="G3" s="5">
        <v>10</v>
      </c>
      <c r="H3" s="15">
        <f>SUM(E3:G3)</f>
        <v>46</v>
      </c>
      <c r="I3" s="41">
        <v>24</v>
      </c>
      <c r="J3" s="41">
        <v>12</v>
      </c>
      <c r="K3" s="42">
        <v>10</v>
      </c>
      <c r="L3" s="38">
        <f>I3+J3+K3</f>
        <v>46</v>
      </c>
      <c r="M3" s="37">
        <f>L3+H3</f>
        <v>92</v>
      </c>
      <c r="N3" s="43">
        <v>38</v>
      </c>
      <c r="O3" s="43">
        <v>34</v>
      </c>
      <c r="P3" s="43">
        <v>10</v>
      </c>
      <c r="Q3" s="44">
        <f>P3+O3+N3</f>
        <v>82</v>
      </c>
      <c r="R3" s="43">
        <v>38</v>
      </c>
      <c r="S3" s="43">
        <v>34</v>
      </c>
      <c r="T3" s="43">
        <v>10</v>
      </c>
      <c r="U3" s="44">
        <f>T3+S3+R3</f>
        <v>82</v>
      </c>
      <c r="V3" s="40">
        <f>U3+Q3</f>
        <v>164</v>
      </c>
      <c r="W3" s="43">
        <v>26</v>
      </c>
      <c r="X3" s="43">
        <v>12</v>
      </c>
      <c r="Y3" s="43">
        <v>10</v>
      </c>
      <c r="Z3" s="44">
        <f>Y3+X3+W3</f>
        <v>48</v>
      </c>
      <c r="AA3" s="43">
        <v>12</v>
      </c>
      <c r="AB3" s="43">
        <v>12</v>
      </c>
      <c r="AC3" s="43">
        <v>10</v>
      </c>
      <c r="AD3" s="44">
        <f>AC3+AB3+AA3</f>
        <v>34</v>
      </c>
      <c r="AE3" s="43">
        <v>22</v>
      </c>
      <c r="AF3" s="43">
        <v>12</v>
      </c>
      <c r="AG3" s="43">
        <v>0</v>
      </c>
      <c r="AH3" s="43">
        <v>10</v>
      </c>
      <c r="AI3" s="44">
        <f>AH3+AG3+AF3+AE3</f>
        <v>44</v>
      </c>
      <c r="AJ3" s="50">
        <f>AI3+AD3+Z3+U3+Q3+L3+H3</f>
        <v>382</v>
      </c>
      <c r="AK3" s="43" t="s">
        <v>25</v>
      </c>
      <c r="AL3" s="50">
        <f>AJ3</f>
        <v>382</v>
      </c>
      <c r="AM3" s="43"/>
      <c r="AN3" s="5">
        <v>24</v>
      </c>
      <c r="AO3" s="5">
        <v>12</v>
      </c>
      <c r="AP3" s="5">
        <v>10</v>
      </c>
      <c r="AQ3" s="15">
        <f>SUM(AN3:AP3)</f>
        <v>46</v>
      </c>
      <c r="AR3" s="41">
        <v>24</v>
      </c>
      <c r="AS3" s="41">
        <v>12</v>
      </c>
      <c r="AT3" s="42">
        <v>10</v>
      </c>
      <c r="AU3" s="38">
        <f>AR3+AS3+AT3</f>
        <v>46</v>
      </c>
      <c r="AV3" s="37">
        <f>AU3+AQ3</f>
        <v>92</v>
      </c>
      <c r="AW3" s="43">
        <v>38</v>
      </c>
      <c r="AX3" s="43">
        <v>34</v>
      </c>
      <c r="AY3" s="43">
        <v>10</v>
      </c>
      <c r="AZ3" s="44">
        <f>AY3+AX3+AW3</f>
        <v>82</v>
      </c>
      <c r="BA3" s="43">
        <v>38</v>
      </c>
      <c r="BB3" s="43">
        <v>34</v>
      </c>
      <c r="BC3" s="43">
        <v>10</v>
      </c>
      <c r="BD3" s="44">
        <f>BC3+BB3+BA3</f>
        <v>82</v>
      </c>
      <c r="BE3" s="40">
        <f>BD3+AZ3</f>
        <v>164</v>
      </c>
      <c r="BF3" s="43">
        <v>26</v>
      </c>
      <c r="BG3" s="43">
        <v>12</v>
      </c>
      <c r="BH3" s="43">
        <v>10</v>
      </c>
      <c r="BI3" s="44">
        <f>BH3+BG3+BF3</f>
        <v>48</v>
      </c>
      <c r="BJ3" s="43">
        <v>12</v>
      </c>
      <c r="BK3" s="43">
        <v>12</v>
      </c>
      <c r="BL3" s="43">
        <v>10</v>
      </c>
      <c r="BM3" s="44">
        <f>BL3+BK3+BJ3</f>
        <v>34</v>
      </c>
      <c r="BN3" s="43">
        <v>22</v>
      </c>
      <c r="BO3" s="43">
        <v>12</v>
      </c>
      <c r="BP3" s="43">
        <v>0</v>
      </c>
      <c r="BQ3" s="43">
        <v>10</v>
      </c>
      <c r="BR3" s="44">
        <f>BQ3+BP3+BO3+BN3</f>
        <v>44</v>
      </c>
      <c r="BS3" s="50">
        <f>BR3+BM3+BI3+BD3+AZ3+AU3+AQ3</f>
        <v>382</v>
      </c>
      <c r="BT3" s="43" t="s">
        <v>25</v>
      </c>
      <c r="BU3" s="50">
        <f>BS3</f>
        <v>382</v>
      </c>
      <c r="BV3" s="50">
        <f>BU3+AL3</f>
        <v>764</v>
      </c>
      <c r="BW3" s="43"/>
      <c r="BX3" s="5">
        <v>48</v>
      </c>
      <c r="BY3" s="5">
        <v>24</v>
      </c>
      <c r="BZ3" s="5">
        <v>20</v>
      </c>
      <c r="CA3" s="15">
        <f>SUM(BX3:BZ3)</f>
        <v>92</v>
      </c>
      <c r="CB3" s="5">
        <v>48</v>
      </c>
      <c r="CC3" s="5">
        <v>24</v>
      </c>
      <c r="CD3" s="5">
        <v>20</v>
      </c>
      <c r="CE3" s="38">
        <f>SUM(CB3:CD3)</f>
        <v>92</v>
      </c>
      <c r="CF3" s="37">
        <f>CE3+CA3</f>
        <v>184</v>
      </c>
      <c r="CG3" s="43">
        <v>76</v>
      </c>
      <c r="CH3" s="43">
        <v>68</v>
      </c>
      <c r="CI3" s="43">
        <v>20</v>
      </c>
      <c r="CJ3" s="44">
        <f>CI3+CH3+CG3</f>
        <v>164</v>
      </c>
      <c r="CK3" s="43">
        <v>76</v>
      </c>
      <c r="CL3" s="43">
        <v>68</v>
      </c>
      <c r="CM3" s="43">
        <v>20</v>
      </c>
      <c r="CN3" s="44">
        <f>CM3+CL3+CK3</f>
        <v>164</v>
      </c>
      <c r="CO3" s="40">
        <f>CN3+CJ3</f>
        <v>328</v>
      </c>
      <c r="CP3" s="43">
        <v>52</v>
      </c>
      <c r="CQ3" s="43">
        <v>24</v>
      </c>
      <c r="CR3" s="43">
        <v>20</v>
      </c>
      <c r="CS3" s="44">
        <f>CR3+CQ3+CP3</f>
        <v>96</v>
      </c>
      <c r="CT3" s="43">
        <v>24</v>
      </c>
      <c r="CU3" s="43">
        <v>24</v>
      </c>
      <c r="CV3" s="43">
        <v>20</v>
      </c>
      <c r="CW3" s="44">
        <f>CV3+CU3+CT3</f>
        <v>68</v>
      </c>
      <c r="CX3" s="43">
        <v>44</v>
      </c>
      <c r="CY3" s="43">
        <v>24</v>
      </c>
      <c r="CZ3" s="43">
        <v>0</v>
      </c>
      <c r="DA3" s="43">
        <v>20</v>
      </c>
      <c r="DB3" s="44">
        <f>DA3+CZ3+CY3+CX3</f>
        <v>88</v>
      </c>
      <c r="DC3" s="50">
        <f>DB3+CW3+CS3+CN3+CJ3+CE3+CA3</f>
        <v>764</v>
      </c>
      <c r="DD3" s="43" t="s">
        <v>25</v>
      </c>
      <c r="DE3" s="50">
        <f>DC3</f>
        <v>764</v>
      </c>
      <c r="DF3" s="50">
        <f>DE3+BU3+AL3</f>
        <v>1528</v>
      </c>
      <c r="DG3" s="43"/>
      <c r="DH3" s="43" t="s">
        <v>35</v>
      </c>
      <c r="DI3" s="43"/>
      <c r="DJ3" s="5"/>
      <c r="DK3" s="5"/>
      <c r="DL3" s="50"/>
      <c r="DM3" s="43"/>
      <c r="DN3" s="43"/>
      <c r="DO3" s="43"/>
    </row>
    <row r="4" spans="1:206" s="4" customFormat="1">
      <c r="E4" s="148" t="s">
        <v>101</v>
      </c>
      <c r="F4" s="148"/>
      <c r="G4" s="148"/>
      <c r="H4" s="148"/>
      <c r="I4" s="149" t="s">
        <v>122</v>
      </c>
      <c r="J4" s="149"/>
      <c r="K4" s="149"/>
      <c r="L4" s="149"/>
      <c r="M4" s="40" t="s">
        <v>32</v>
      </c>
      <c r="N4" s="148" t="s">
        <v>102</v>
      </c>
      <c r="O4" s="148"/>
      <c r="P4" s="148"/>
      <c r="Q4" s="148"/>
      <c r="R4" s="150" t="s">
        <v>89</v>
      </c>
      <c r="S4" s="150"/>
      <c r="T4" s="150"/>
      <c r="U4" s="150"/>
      <c r="V4" s="40" t="s">
        <v>32</v>
      </c>
      <c r="W4" s="151">
        <v>3</v>
      </c>
      <c r="X4" s="151"/>
      <c r="Y4" s="151"/>
      <c r="Z4" s="151"/>
      <c r="AA4" s="152">
        <v>4</v>
      </c>
      <c r="AB4" s="152"/>
      <c r="AC4" s="152"/>
      <c r="AD4" s="152"/>
      <c r="AE4" s="151">
        <v>5</v>
      </c>
      <c r="AF4" s="151"/>
      <c r="AG4" s="151"/>
      <c r="AH4" s="151"/>
      <c r="AI4" s="151"/>
      <c r="AJ4" s="50" t="s">
        <v>26</v>
      </c>
      <c r="AK4" s="7"/>
      <c r="AL4" s="7"/>
      <c r="AM4" s="7"/>
      <c r="AN4" s="148" t="s">
        <v>101</v>
      </c>
      <c r="AO4" s="148"/>
      <c r="AP4" s="148"/>
      <c r="AQ4" s="148"/>
      <c r="AR4" s="149" t="s">
        <v>122</v>
      </c>
      <c r="AS4" s="149"/>
      <c r="AT4" s="149"/>
      <c r="AU4" s="149"/>
      <c r="AV4" s="40" t="s">
        <v>32</v>
      </c>
      <c r="AW4" s="148" t="s">
        <v>102</v>
      </c>
      <c r="AX4" s="148"/>
      <c r="AY4" s="148"/>
      <c r="AZ4" s="148"/>
      <c r="BA4" s="150" t="s">
        <v>89</v>
      </c>
      <c r="BB4" s="150"/>
      <c r="BC4" s="150"/>
      <c r="BD4" s="150"/>
      <c r="BE4" s="40" t="s">
        <v>32</v>
      </c>
      <c r="BF4" s="151">
        <v>3</v>
      </c>
      <c r="BG4" s="151"/>
      <c r="BH4" s="151"/>
      <c r="BI4" s="151"/>
      <c r="BJ4" s="152">
        <v>4</v>
      </c>
      <c r="BK4" s="152"/>
      <c r="BL4" s="152"/>
      <c r="BM4" s="152"/>
      <c r="BN4" s="151">
        <v>5</v>
      </c>
      <c r="BO4" s="151"/>
      <c r="BP4" s="151"/>
      <c r="BQ4" s="151"/>
      <c r="BR4" s="151"/>
      <c r="BS4" s="50" t="s">
        <v>26</v>
      </c>
      <c r="BT4" s="7"/>
      <c r="BU4" s="7"/>
      <c r="BV4" s="52" t="s">
        <v>26</v>
      </c>
      <c r="BW4" s="7"/>
      <c r="BX4" s="148" t="s">
        <v>101</v>
      </c>
      <c r="BY4" s="148"/>
      <c r="BZ4" s="148"/>
      <c r="CA4" s="148"/>
      <c r="CB4" s="149" t="s">
        <v>122</v>
      </c>
      <c r="CC4" s="149"/>
      <c r="CD4" s="149"/>
      <c r="CE4" s="149"/>
      <c r="CF4" s="40" t="s">
        <v>32</v>
      </c>
      <c r="CG4" s="148" t="s">
        <v>102</v>
      </c>
      <c r="CH4" s="148"/>
      <c r="CI4" s="148"/>
      <c r="CJ4" s="148"/>
      <c r="CK4" s="150" t="s">
        <v>89</v>
      </c>
      <c r="CL4" s="150"/>
      <c r="CM4" s="150"/>
      <c r="CN4" s="150"/>
      <c r="CO4" s="40" t="s">
        <v>32</v>
      </c>
      <c r="CP4" s="151">
        <v>3</v>
      </c>
      <c r="CQ4" s="151"/>
      <c r="CR4" s="151"/>
      <c r="CS4" s="151"/>
      <c r="CT4" s="152">
        <v>4</v>
      </c>
      <c r="CU4" s="152"/>
      <c r="CV4" s="152"/>
      <c r="CW4" s="152"/>
      <c r="CX4" s="151">
        <v>5</v>
      </c>
      <c r="CY4" s="151"/>
      <c r="CZ4" s="151"/>
      <c r="DA4" s="151"/>
      <c r="DB4" s="151"/>
      <c r="DC4" s="50" t="s">
        <v>26</v>
      </c>
      <c r="DD4" s="7"/>
      <c r="DE4" s="6" t="s">
        <v>33</v>
      </c>
      <c r="DF4" s="50" t="s">
        <v>27</v>
      </c>
      <c r="DG4" s="7"/>
      <c r="DH4" s="7"/>
      <c r="DI4" s="7"/>
      <c r="DL4" s="50"/>
      <c r="DM4" s="7"/>
      <c r="DN4" s="7"/>
      <c r="DO4" s="7"/>
    </row>
    <row r="5" spans="1:206" s="6" customFormat="1">
      <c r="A5" s="6" t="s">
        <v>0</v>
      </c>
      <c r="B5" s="6" t="s">
        <v>34</v>
      </c>
      <c r="C5" s="6" t="s">
        <v>1</v>
      </c>
      <c r="D5" s="6" t="s">
        <v>34</v>
      </c>
      <c r="E5" s="12" t="s">
        <v>2</v>
      </c>
      <c r="F5" s="6" t="s">
        <v>3</v>
      </c>
      <c r="G5" s="6" t="s">
        <v>8</v>
      </c>
      <c r="H5" s="12" t="s">
        <v>4</v>
      </c>
      <c r="I5" s="12" t="s">
        <v>2</v>
      </c>
      <c r="J5" s="12" t="s">
        <v>3</v>
      </c>
      <c r="K5" s="12" t="s">
        <v>8</v>
      </c>
      <c r="L5" s="8" t="s">
        <v>4</v>
      </c>
      <c r="M5" s="36"/>
      <c r="N5" s="6" t="s">
        <v>5</v>
      </c>
      <c r="O5" s="6" t="s">
        <v>6</v>
      </c>
      <c r="P5" s="6" t="s">
        <v>8</v>
      </c>
      <c r="Q5" s="12" t="s">
        <v>4</v>
      </c>
      <c r="R5" s="8" t="s">
        <v>5</v>
      </c>
      <c r="S5" s="6" t="s">
        <v>6</v>
      </c>
      <c r="T5" s="6" t="s">
        <v>8</v>
      </c>
      <c r="U5" s="8" t="s">
        <v>4</v>
      </c>
      <c r="V5" s="40"/>
      <c r="W5" s="6" t="s">
        <v>7</v>
      </c>
      <c r="X5" s="6" t="s">
        <v>21</v>
      </c>
      <c r="Y5" s="6" t="s">
        <v>8</v>
      </c>
      <c r="Z5" s="12" t="s">
        <v>4</v>
      </c>
      <c r="AA5" s="6" t="s">
        <v>22</v>
      </c>
      <c r="AB5" s="6" t="s">
        <v>23</v>
      </c>
      <c r="AC5" s="6" t="s">
        <v>8</v>
      </c>
      <c r="AD5" s="12" t="s">
        <v>4</v>
      </c>
      <c r="AE5" s="6" t="s">
        <v>2</v>
      </c>
      <c r="AF5" s="6" t="s">
        <v>3</v>
      </c>
      <c r="AG5" s="6" t="s">
        <v>24</v>
      </c>
      <c r="AH5" s="6" t="s">
        <v>8</v>
      </c>
      <c r="AI5" s="12" t="s">
        <v>4</v>
      </c>
      <c r="AJ5" s="50"/>
      <c r="AK5" s="6" t="s">
        <v>25</v>
      </c>
      <c r="AL5" s="6" t="s">
        <v>33</v>
      </c>
      <c r="AN5" s="12" t="s">
        <v>2</v>
      </c>
      <c r="AO5" s="6" t="s">
        <v>3</v>
      </c>
      <c r="AP5" s="6" t="s">
        <v>8</v>
      </c>
      <c r="AQ5" s="12" t="s">
        <v>4</v>
      </c>
      <c r="AR5" s="12" t="s">
        <v>2</v>
      </c>
      <c r="AS5" s="12" t="s">
        <v>3</v>
      </c>
      <c r="AT5" s="12" t="s">
        <v>8</v>
      </c>
      <c r="AU5" s="8" t="s">
        <v>4</v>
      </c>
      <c r="AV5" s="36"/>
      <c r="AW5" s="6" t="s">
        <v>5</v>
      </c>
      <c r="AX5" s="6" t="s">
        <v>6</v>
      </c>
      <c r="AY5" s="6" t="s">
        <v>8</v>
      </c>
      <c r="AZ5" s="12" t="s">
        <v>4</v>
      </c>
      <c r="BA5" s="8" t="s">
        <v>5</v>
      </c>
      <c r="BB5" s="6" t="s">
        <v>6</v>
      </c>
      <c r="BC5" s="6" t="s">
        <v>8</v>
      </c>
      <c r="BD5" s="8" t="s">
        <v>4</v>
      </c>
      <c r="BE5" s="40"/>
      <c r="BF5" s="6" t="s">
        <v>7</v>
      </c>
      <c r="BG5" s="6" t="s">
        <v>21</v>
      </c>
      <c r="BH5" s="6" t="s">
        <v>8</v>
      </c>
      <c r="BI5" s="12" t="s">
        <v>4</v>
      </c>
      <c r="BJ5" s="6" t="s">
        <v>22</v>
      </c>
      <c r="BK5" s="6" t="s">
        <v>23</v>
      </c>
      <c r="BL5" s="6" t="s">
        <v>8</v>
      </c>
      <c r="BM5" s="12" t="s">
        <v>4</v>
      </c>
      <c r="BN5" s="6" t="s">
        <v>2</v>
      </c>
      <c r="BO5" s="6" t="s">
        <v>3</v>
      </c>
      <c r="BP5" s="6" t="s">
        <v>24</v>
      </c>
      <c r="BQ5" s="6" t="s">
        <v>8</v>
      </c>
      <c r="BR5" s="12" t="s">
        <v>4</v>
      </c>
      <c r="BS5" s="50"/>
      <c r="BT5" s="6" t="s">
        <v>25</v>
      </c>
      <c r="BU5" s="6" t="s">
        <v>33</v>
      </c>
      <c r="BV5" s="50"/>
      <c r="BX5" s="12" t="s">
        <v>2</v>
      </c>
      <c r="BY5" s="6" t="s">
        <v>3</v>
      </c>
      <c r="BZ5" s="6" t="s">
        <v>8</v>
      </c>
      <c r="CA5" s="12" t="s">
        <v>4</v>
      </c>
      <c r="CB5" s="12" t="s">
        <v>2</v>
      </c>
      <c r="CC5" s="6" t="s">
        <v>3</v>
      </c>
      <c r="CD5" s="6" t="s">
        <v>8</v>
      </c>
      <c r="CE5" s="8" t="s">
        <v>4</v>
      </c>
      <c r="CF5" s="36"/>
      <c r="CG5" s="6" t="s">
        <v>5</v>
      </c>
      <c r="CH5" s="6" t="s">
        <v>6</v>
      </c>
      <c r="CI5" s="6" t="s">
        <v>8</v>
      </c>
      <c r="CJ5" s="12" t="s">
        <v>4</v>
      </c>
      <c r="CK5" s="8" t="s">
        <v>5</v>
      </c>
      <c r="CL5" s="6" t="s">
        <v>6</v>
      </c>
      <c r="CM5" s="6" t="s">
        <v>8</v>
      </c>
      <c r="CN5" s="8" t="s">
        <v>4</v>
      </c>
      <c r="CO5" s="40"/>
      <c r="CP5" s="6" t="s">
        <v>7</v>
      </c>
      <c r="CQ5" s="6" t="s">
        <v>21</v>
      </c>
      <c r="CR5" s="6" t="s">
        <v>8</v>
      </c>
      <c r="CS5" s="12" t="s">
        <v>4</v>
      </c>
      <c r="CT5" s="6" t="s">
        <v>22</v>
      </c>
      <c r="CU5" s="6" t="s">
        <v>23</v>
      </c>
      <c r="CV5" s="6" t="s">
        <v>8</v>
      </c>
      <c r="CW5" s="12" t="s">
        <v>4</v>
      </c>
      <c r="CX5" s="6" t="s">
        <v>2</v>
      </c>
      <c r="CY5" s="6" t="s">
        <v>3</v>
      </c>
      <c r="CZ5" s="6" t="s">
        <v>24</v>
      </c>
      <c r="DA5" s="6" t="s">
        <v>8</v>
      </c>
      <c r="DB5" s="12" t="s">
        <v>4</v>
      </c>
      <c r="DC5" s="50"/>
      <c r="DD5" s="6" t="s">
        <v>25</v>
      </c>
      <c r="DF5" s="50"/>
      <c r="DL5" s="50"/>
    </row>
    <row r="6" spans="1:206">
      <c r="A6" s="6">
        <v>1</v>
      </c>
      <c r="B6" s="53">
        <f>DF6</f>
        <v>1528</v>
      </c>
      <c r="C6" s="32" t="s">
        <v>106</v>
      </c>
      <c r="D6" s="32"/>
      <c r="E6" s="65">
        <v>24</v>
      </c>
      <c r="F6" s="65">
        <v>12</v>
      </c>
      <c r="G6" s="65">
        <v>10</v>
      </c>
      <c r="H6" s="14">
        <f>SUM(E6:G6)</f>
        <v>46</v>
      </c>
      <c r="I6" s="65">
        <v>24</v>
      </c>
      <c r="J6" s="65">
        <v>12</v>
      </c>
      <c r="K6" s="65">
        <v>10</v>
      </c>
      <c r="L6" s="45">
        <f>K6+J6+I6</f>
        <v>46</v>
      </c>
      <c r="M6" s="39">
        <f t="shared" ref="M6:M10" si="0">L6+H6</f>
        <v>92</v>
      </c>
      <c r="N6" s="66">
        <v>38</v>
      </c>
      <c r="O6" s="66">
        <v>34</v>
      </c>
      <c r="P6" s="65">
        <v>10</v>
      </c>
      <c r="Q6" s="46">
        <f>N6+O6+P6</f>
        <v>82</v>
      </c>
      <c r="R6" s="66">
        <v>38</v>
      </c>
      <c r="S6" s="66">
        <v>34</v>
      </c>
      <c r="T6" s="65">
        <v>10</v>
      </c>
      <c r="U6" s="45">
        <f>R6+S6+T6</f>
        <v>82</v>
      </c>
      <c r="V6" s="40">
        <f>U6+Q6</f>
        <v>164</v>
      </c>
      <c r="W6" s="66">
        <v>26</v>
      </c>
      <c r="X6" s="66">
        <v>12</v>
      </c>
      <c r="Y6" s="65">
        <v>10</v>
      </c>
      <c r="Z6" s="47">
        <f>W6+X6+Y6</f>
        <v>48</v>
      </c>
      <c r="AA6" s="115">
        <v>12</v>
      </c>
      <c r="AB6" s="115">
        <v>12</v>
      </c>
      <c r="AC6" s="65">
        <v>10</v>
      </c>
      <c r="AD6" s="46">
        <f>AA6+AB6+AC6</f>
        <v>34</v>
      </c>
      <c r="AE6" s="66">
        <v>22</v>
      </c>
      <c r="AF6" s="66">
        <v>12</v>
      </c>
      <c r="AG6" s="58">
        <v>0</v>
      </c>
      <c r="AH6" s="65">
        <v>10</v>
      </c>
      <c r="AI6" s="47">
        <f>SUM(AE6:AH6)</f>
        <v>44</v>
      </c>
      <c r="AJ6" s="50">
        <f t="shared" ref="AJ6:AJ10" si="1">AI6+AD6+Z6+U6+Q6+L6+H6</f>
        <v>382</v>
      </c>
      <c r="AK6" s="67">
        <v>0</v>
      </c>
      <c r="AL6" s="51">
        <f>AJ6-AK6</f>
        <v>382</v>
      </c>
      <c r="AM6" s="6">
        <v>1</v>
      </c>
      <c r="AN6" s="65">
        <v>24</v>
      </c>
      <c r="AO6" s="65">
        <v>12</v>
      </c>
      <c r="AP6" s="65">
        <v>10</v>
      </c>
      <c r="AQ6" s="14">
        <f>AN6+AO6+AP6</f>
        <v>46</v>
      </c>
      <c r="AR6" s="65">
        <v>24</v>
      </c>
      <c r="AS6" s="65">
        <v>12</v>
      </c>
      <c r="AT6" s="65">
        <v>10</v>
      </c>
      <c r="AU6" s="45">
        <f>AT6+AS6+AR6</f>
        <v>46</v>
      </c>
      <c r="AV6" s="39">
        <f t="shared" ref="AV6:AV10" si="2">AU6+AQ6</f>
        <v>92</v>
      </c>
      <c r="AW6" s="66">
        <v>38</v>
      </c>
      <c r="AX6" s="66">
        <v>34</v>
      </c>
      <c r="AY6" s="65">
        <v>10</v>
      </c>
      <c r="AZ6" s="46">
        <f>AW6+AX6+AY6</f>
        <v>82</v>
      </c>
      <c r="BA6" s="66">
        <v>38</v>
      </c>
      <c r="BB6" s="66">
        <v>34</v>
      </c>
      <c r="BC6" s="65">
        <v>10</v>
      </c>
      <c r="BD6" s="45">
        <f>BA6+BB6+BC6</f>
        <v>82</v>
      </c>
      <c r="BE6" s="40">
        <f>BD6+AZ6</f>
        <v>164</v>
      </c>
      <c r="BF6" s="66">
        <v>26</v>
      </c>
      <c r="BG6" s="66">
        <v>12</v>
      </c>
      <c r="BH6" s="65">
        <v>10</v>
      </c>
      <c r="BI6" s="47">
        <f>BF6+BG6+BH6</f>
        <v>48</v>
      </c>
      <c r="BJ6" s="115">
        <v>12</v>
      </c>
      <c r="BK6" s="115">
        <v>12</v>
      </c>
      <c r="BL6" s="65">
        <v>10</v>
      </c>
      <c r="BM6" s="46">
        <f>BJ6+BK6+BL6</f>
        <v>34</v>
      </c>
      <c r="BN6" s="66">
        <v>22</v>
      </c>
      <c r="BO6" s="66">
        <v>12</v>
      </c>
      <c r="BP6" s="58">
        <v>0</v>
      </c>
      <c r="BQ6" s="65">
        <v>10</v>
      </c>
      <c r="BR6" s="47">
        <f>SUM(BN6:BQ6)</f>
        <v>44</v>
      </c>
      <c r="BS6" s="50">
        <f t="shared" ref="BS6:BS10" si="3">BR6+BM6+BI6+BD6+AZ6+AU6+AQ6</f>
        <v>382</v>
      </c>
      <c r="BT6" s="67">
        <v>0</v>
      </c>
      <c r="BU6" s="51">
        <f>BS6-BT6</f>
        <v>382</v>
      </c>
      <c r="BV6" s="50">
        <f t="shared" ref="BV6:BV10" si="4">BU6+AL6</f>
        <v>764</v>
      </c>
      <c r="BW6" s="6">
        <v>1</v>
      </c>
      <c r="BX6" s="65">
        <v>48</v>
      </c>
      <c r="BY6" s="65">
        <v>24</v>
      </c>
      <c r="BZ6" s="66">
        <v>20</v>
      </c>
      <c r="CA6" s="14">
        <f>BX6+BY6+BZ6</f>
        <v>92</v>
      </c>
      <c r="CB6" s="65">
        <v>48</v>
      </c>
      <c r="CC6" s="65">
        <v>24</v>
      </c>
      <c r="CD6" s="66">
        <v>20</v>
      </c>
      <c r="CE6" s="14">
        <f>CB6+CC6+CD6</f>
        <v>92</v>
      </c>
      <c r="CF6" s="39">
        <f t="shared" ref="CF6:CF10" si="5">CE6+CA6</f>
        <v>184</v>
      </c>
      <c r="CG6" s="66">
        <v>76</v>
      </c>
      <c r="CH6" s="66">
        <v>68</v>
      </c>
      <c r="CI6" s="66">
        <v>20</v>
      </c>
      <c r="CJ6" s="46">
        <f>CG6+CH6+CI6</f>
        <v>164</v>
      </c>
      <c r="CK6" s="66">
        <v>76</v>
      </c>
      <c r="CL6" s="66">
        <v>68</v>
      </c>
      <c r="CM6" s="66">
        <v>20</v>
      </c>
      <c r="CN6" s="45">
        <f>CK6+CL6+CM6</f>
        <v>164</v>
      </c>
      <c r="CO6" s="40">
        <f>CN6+CJ6</f>
        <v>328</v>
      </c>
      <c r="CP6" s="66">
        <v>52</v>
      </c>
      <c r="CQ6" s="66">
        <v>24</v>
      </c>
      <c r="CR6" s="66">
        <v>20</v>
      </c>
      <c r="CS6" s="47">
        <f>CP6+CQ6+CR6</f>
        <v>96</v>
      </c>
      <c r="CT6" s="115">
        <v>24</v>
      </c>
      <c r="CU6" s="115">
        <v>24</v>
      </c>
      <c r="CV6" s="66">
        <v>20</v>
      </c>
      <c r="CW6" s="46">
        <f>CT6+CU6+CV6</f>
        <v>68</v>
      </c>
      <c r="CX6" s="66">
        <v>44</v>
      </c>
      <c r="CY6" s="66">
        <v>24</v>
      </c>
      <c r="CZ6" s="58">
        <v>0</v>
      </c>
      <c r="DA6" s="66">
        <v>20</v>
      </c>
      <c r="DB6" s="47">
        <f>SUM(CX6:DA6)</f>
        <v>88</v>
      </c>
      <c r="DC6" s="50">
        <f t="shared" ref="DC6:DC10" si="6">DB6+CW6+CS6+CN6+CJ6+CE6+CA6</f>
        <v>764</v>
      </c>
      <c r="DD6" s="67">
        <v>0</v>
      </c>
      <c r="DE6" s="51">
        <f t="shared" ref="DE6:DE10" si="7">DC6-DD6</f>
        <v>764</v>
      </c>
      <c r="DF6" s="50">
        <f t="shared" ref="DF6:DF10" si="8">DE6+BU6+AL6</f>
        <v>1528</v>
      </c>
      <c r="DG6" s="43"/>
      <c r="DH6" s="48">
        <f>DF6/1528*100</f>
        <v>100</v>
      </c>
      <c r="DI6" s="32" t="s">
        <v>106</v>
      </c>
      <c r="DL6" s="50"/>
      <c r="DM6" s="43"/>
      <c r="DN6" s="48"/>
      <c r="DO6" s="32"/>
    </row>
    <row r="7" spans="1:206">
      <c r="A7" s="6">
        <v>2</v>
      </c>
      <c r="B7" s="53">
        <f t="shared" ref="B7:B10" si="9">DF7</f>
        <v>1528</v>
      </c>
      <c r="C7" s="32" t="s">
        <v>67</v>
      </c>
      <c r="D7" s="32"/>
      <c r="E7" s="65">
        <v>24</v>
      </c>
      <c r="F7" s="65">
        <v>12</v>
      </c>
      <c r="G7" s="65">
        <v>10</v>
      </c>
      <c r="H7" s="14">
        <f t="shared" ref="H7:H10" si="10">SUM(E7:G7)</f>
        <v>46</v>
      </c>
      <c r="I7" s="65">
        <v>24</v>
      </c>
      <c r="J7" s="65">
        <v>12</v>
      </c>
      <c r="K7" s="65">
        <v>10</v>
      </c>
      <c r="L7" s="45">
        <f t="shared" ref="L7:L10" si="11">K7+J7+I7</f>
        <v>46</v>
      </c>
      <c r="M7" s="39">
        <f t="shared" si="0"/>
        <v>92</v>
      </c>
      <c r="N7" s="66">
        <v>38</v>
      </c>
      <c r="O7" s="66">
        <v>34</v>
      </c>
      <c r="P7" s="65">
        <v>10</v>
      </c>
      <c r="Q7" s="46">
        <f t="shared" ref="Q7:Q10" si="12">N7+O7+P7</f>
        <v>82</v>
      </c>
      <c r="R7" s="66">
        <v>38</v>
      </c>
      <c r="S7" s="66">
        <v>34</v>
      </c>
      <c r="T7" s="65">
        <v>10</v>
      </c>
      <c r="U7" s="45">
        <f t="shared" ref="U7:U10" si="13">R7+S7+T7</f>
        <v>82</v>
      </c>
      <c r="V7" s="40">
        <f t="shared" ref="V7:V10" si="14">U7+Q7</f>
        <v>164</v>
      </c>
      <c r="W7" s="66">
        <v>26</v>
      </c>
      <c r="X7" s="66">
        <v>12</v>
      </c>
      <c r="Y7" s="65">
        <v>10</v>
      </c>
      <c r="Z7" s="47">
        <f t="shared" ref="Z7:Z10" si="15">W7+X7+Y7</f>
        <v>48</v>
      </c>
      <c r="AA7" s="115">
        <v>12</v>
      </c>
      <c r="AB7" s="115">
        <v>12</v>
      </c>
      <c r="AC7" s="65">
        <v>10</v>
      </c>
      <c r="AD7" s="46">
        <f t="shared" ref="AD7:AD10" si="16">AA7+AB7+AC7</f>
        <v>34</v>
      </c>
      <c r="AE7" s="66">
        <v>22</v>
      </c>
      <c r="AF7" s="66">
        <v>12</v>
      </c>
      <c r="AG7" s="58">
        <v>0</v>
      </c>
      <c r="AH7" s="65">
        <v>10</v>
      </c>
      <c r="AI7" s="47">
        <f t="shared" ref="AI7:AI10" si="17">SUM(AE7:AH7)</f>
        <v>44</v>
      </c>
      <c r="AJ7" s="50">
        <f t="shared" si="1"/>
        <v>382</v>
      </c>
      <c r="AK7" s="67">
        <v>0</v>
      </c>
      <c r="AL7" s="51">
        <f t="shared" ref="AL7:AL10" si="18">AJ7-AK7</f>
        <v>382</v>
      </c>
      <c r="AM7" s="6">
        <v>2</v>
      </c>
      <c r="AN7" s="65">
        <v>24</v>
      </c>
      <c r="AO7" s="65">
        <v>12</v>
      </c>
      <c r="AP7" s="65">
        <v>10</v>
      </c>
      <c r="AQ7" s="14">
        <f t="shared" ref="AQ7:AQ10" si="19">AN7+AO7+AP7</f>
        <v>46</v>
      </c>
      <c r="AR7" s="65">
        <v>24</v>
      </c>
      <c r="AS7" s="65">
        <v>12</v>
      </c>
      <c r="AT7" s="65">
        <v>10</v>
      </c>
      <c r="AU7" s="45">
        <f t="shared" ref="AU7:AU10" si="20">AT7+AS7+AR7</f>
        <v>46</v>
      </c>
      <c r="AV7" s="39">
        <f t="shared" si="2"/>
        <v>92</v>
      </c>
      <c r="AW7" s="66">
        <v>38</v>
      </c>
      <c r="AX7" s="66">
        <v>34</v>
      </c>
      <c r="AY7" s="65">
        <v>10</v>
      </c>
      <c r="AZ7" s="46">
        <f t="shared" ref="AZ7:AZ10" si="21">AW7+AX7+AY7</f>
        <v>82</v>
      </c>
      <c r="BA7" s="66">
        <v>38</v>
      </c>
      <c r="BB7" s="66">
        <v>34</v>
      </c>
      <c r="BC7" s="65">
        <v>10</v>
      </c>
      <c r="BD7" s="45">
        <f t="shared" ref="BD7:BD10" si="22">BA7+BB7+BC7</f>
        <v>82</v>
      </c>
      <c r="BE7" s="40">
        <f t="shared" ref="BE7:BE10" si="23">BD7+AZ7</f>
        <v>164</v>
      </c>
      <c r="BF7" s="66">
        <v>26</v>
      </c>
      <c r="BG7" s="66">
        <v>12</v>
      </c>
      <c r="BH7" s="65">
        <v>10</v>
      </c>
      <c r="BI7" s="47">
        <f t="shared" ref="BI7:BI10" si="24">BF7+BG7+BH7</f>
        <v>48</v>
      </c>
      <c r="BJ7" s="115">
        <v>12</v>
      </c>
      <c r="BK7" s="115">
        <v>12</v>
      </c>
      <c r="BL7" s="65">
        <v>10</v>
      </c>
      <c r="BM7" s="46">
        <f t="shared" ref="BM7:BM10" si="25">BJ7+BK7+BL7</f>
        <v>34</v>
      </c>
      <c r="BN7" s="66">
        <v>22</v>
      </c>
      <c r="BO7" s="66">
        <v>12</v>
      </c>
      <c r="BP7" s="58">
        <v>0</v>
      </c>
      <c r="BQ7" s="65">
        <v>10</v>
      </c>
      <c r="BR7" s="47">
        <f t="shared" ref="BR7:BR10" si="26">SUM(BN7:BQ7)</f>
        <v>44</v>
      </c>
      <c r="BS7" s="50">
        <f t="shared" si="3"/>
        <v>382</v>
      </c>
      <c r="BT7" s="67">
        <v>0</v>
      </c>
      <c r="BU7" s="51">
        <f t="shared" ref="BU7:BU10" si="27">BS7-BT7</f>
        <v>382</v>
      </c>
      <c r="BV7" s="50">
        <f t="shared" si="4"/>
        <v>764</v>
      </c>
      <c r="BW7" s="6">
        <v>2</v>
      </c>
      <c r="BX7" s="65">
        <v>48</v>
      </c>
      <c r="BY7" s="65">
        <v>24</v>
      </c>
      <c r="BZ7" s="66">
        <v>20</v>
      </c>
      <c r="CA7" s="14">
        <f t="shared" ref="CA7:CA9" si="28">BX7+BY7+BZ7</f>
        <v>92</v>
      </c>
      <c r="CB7" s="65">
        <v>48</v>
      </c>
      <c r="CC7" s="65">
        <v>24</v>
      </c>
      <c r="CD7" s="66">
        <v>20</v>
      </c>
      <c r="CE7" s="14">
        <f t="shared" ref="CE7:CE9" si="29">CB7+CC7+CD7</f>
        <v>92</v>
      </c>
      <c r="CF7" s="39">
        <f t="shared" si="5"/>
        <v>184</v>
      </c>
      <c r="CG7" s="66">
        <v>76</v>
      </c>
      <c r="CH7" s="66">
        <v>68</v>
      </c>
      <c r="CI7" s="66">
        <v>20</v>
      </c>
      <c r="CJ7" s="46">
        <f t="shared" ref="CJ7:CJ10" si="30">CG7+CH7+CI7</f>
        <v>164</v>
      </c>
      <c r="CK7" s="66">
        <v>76</v>
      </c>
      <c r="CL7" s="66">
        <v>68</v>
      </c>
      <c r="CM7" s="66">
        <v>20</v>
      </c>
      <c r="CN7" s="45">
        <f t="shared" ref="CN7:CN10" si="31">CK7+CL7+CM7</f>
        <v>164</v>
      </c>
      <c r="CO7" s="40">
        <f t="shared" ref="CO7:CO10" si="32">CN7+CJ7</f>
        <v>328</v>
      </c>
      <c r="CP7" s="66">
        <v>52</v>
      </c>
      <c r="CQ7" s="66">
        <v>24</v>
      </c>
      <c r="CR7" s="66">
        <v>20</v>
      </c>
      <c r="CS7" s="47">
        <f t="shared" ref="CS7:CS10" si="33">CP7+CQ7+CR7</f>
        <v>96</v>
      </c>
      <c r="CT7" s="115">
        <v>24</v>
      </c>
      <c r="CU7" s="115">
        <v>24</v>
      </c>
      <c r="CV7" s="66">
        <v>20</v>
      </c>
      <c r="CW7" s="46">
        <f t="shared" ref="CW7:CW10" si="34">CT7+CU7+CV7</f>
        <v>68</v>
      </c>
      <c r="CX7" s="66">
        <v>44</v>
      </c>
      <c r="CY7" s="66">
        <v>24</v>
      </c>
      <c r="CZ7" s="58">
        <v>0</v>
      </c>
      <c r="DA7" s="66">
        <v>20</v>
      </c>
      <c r="DB7" s="47">
        <f t="shared" ref="DB7:DB10" si="35">SUM(CX7:DA7)</f>
        <v>88</v>
      </c>
      <c r="DC7" s="50">
        <f t="shared" si="6"/>
        <v>764</v>
      </c>
      <c r="DD7" s="67">
        <v>0</v>
      </c>
      <c r="DE7" s="51">
        <f t="shared" si="7"/>
        <v>764</v>
      </c>
      <c r="DF7" s="50">
        <f t="shared" si="8"/>
        <v>1528</v>
      </c>
      <c r="DG7" s="43"/>
      <c r="DH7" s="48">
        <f t="shared" ref="DH7:DH9" si="36">DF7/1528*100</f>
        <v>100</v>
      </c>
      <c r="DI7" s="32" t="s">
        <v>67</v>
      </c>
      <c r="DL7" s="50"/>
      <c r="DM7" s="43"/>
      <c r="DN7" s="48"/>
      <c r="DO7" s="32"/>
    </row>
    <row r="8" spans="1:206">
      <c r="A8" s="6">
        <v>3</v>
      </c>
      <c r="B8" s="53">
        <f t="shared" si="9"/>
        <v>1528</v>
      </c>
      <c r="C8" s="32" t="s">
        <v>68</v>
      </c>
      <c r="D8" s="32"/>
      <c r="E8" s="65">
        <v>24</v>
      </c>
      <c r="F8" s="65">
        <v>12</v>
      </c>
      <c r="G8" s="65">
        <v>10</v>
      </c>
      <c r="H8" s="14">
        <f t="shared" si="10"/>
        <v>46</v>
      </c>
      <c r="I8" s="65">
        <v>24</v>
      </c>
      <c r="J8" s="65">
        <v>12</v>
      </c>
      <c r="K8" s="65">
        <v>10</v>
      </c>
      <c r="L8" s="45">
        <f t="shared" si="11"/>
        <v>46</v>
      </c>
      <c r="M8" s="39">
        <f t="shared" si="0"/>
        <v>92</v>
      </c>
      <c r="N8" s="66">
        <v>38</v>
      </c>
      <c r="O8" s="66">
        <v>34</v>
      </c>
      <c r="P8" s="65">
        <v>10</v>
      </c>
      <c r="Q8" s="46">
        <f t="shared" si="12"/>
        <v>82</v>
      </c>
      <c r="R8" s="66">
        <v>38</v>
      </c>
      <c r="S8" s="66">
        <v>34</v>
      </c>
      <c r="T8" s="65">
        <v>10</v>
      </c>
      <c r="U8" s="45">
        <f t="shared" si="13"/>
        <v>82</v>
      </c>
      <c r="V8" s="40">
        <f t="shared" si="14"/>
        <v>164</v>
      </c>
      <c r="W8" s="66">
        <v>26</v>
      </c>
      <c r="X8" s="66">
        <v>12</v>
      </c>
      <c r="Y8" s="65">
        <v>10</v>
      </c>
      <c r="Z8" s="47">
        <f t="shared" si="15"/>
        <v>48</v>
      </c>
      <c r="AA8" s="115">
        <v>12</v>
      </c>
      <c r="AB8" s="115">
        <v>12</v>
      </c>
      <c r="AC8" s="65">
        <v>10</v>
      </c>
      <c r="AD8" s="46">
        <f t="shared" si="16"/>
        <v>34</v>
      </c>
      <c r="AE8" s="66">
        <v>22</v>
      </c>
      <c r="AF8" s="66">
        <v>12</v>
      </c>
      <c r="AG8" s="58">
        <v>0</v>
      </c>
      <c r="AH8" s="65">
        <v>10</v>
      </c>
      <c r="AI8" s="47">
        <f t="shared" si="17"/>
        <v>44</v>
      </c>
      <c r="AJ8" s="50">
        <f t="shared" si="1"/>
        <v>382</v>
      </c>
      <c r="AK8" s="67">
        <v>0</v>
      </c>
      <c r="AL8" s="51">
        <f t="shared" si="18"/>
        <v>382</v>
      </c>
      <c r="AM8" s="6">
        <v>3</v>
      </c>
      <c r="AN8" s="65">
        <v>24</v>
      </c>
      <c r="AO8" s="65">
        <v>12</v>
      </c>
      <c r="AP8" s="65">
        <v>10</v>
      </c>
      <c r="AQ8" s="14">
        <f t="shared" si="19"/>
        <v>46</v>
      </c>
      <c r="AR8" s="65">
        <v>24</v>
      </c>
      <c r="AS8" s="65">
        <v>12</v>
      </c>
      <c r="AT8" s="65">
        <v>10</v>
      </c>
      <c r="AU8" s="45">
        <f t="shared" si="20"/>
        <v>46</v>
      </c>
      <c r="AV8" s="39">
        <f t="shared" si="2"/>
        <v>92</v>
      </c>
      <c r="AW8" s="66">
        <v>38</v>
      </c>
      <c r="AX8" s="66">
        <v>34</v>
      </c>
      <c r="AY8" s="65">
        <v>10</v>
      </c>
      <c r="AZ8" s="46">
        <f t="shared" si="21"/>
        <v>82</v>
      </c>
      <c r="BA8" s="66">
        <v>38</v>
      </c>
      <c r="BB8" s="66">
        <v>34</v>
      </c>
      <c r="BC8" s="65">
        <v>10</v>
      </c>
      <c r="BD8" s="45">
        <f t="shared" si="22"/>
        <v>82</v>
      </c>
      <c r="BE8" s="40">
        <f t="shared" si="23"/>
        <v>164</v>
      </c>
      <c r="BF8" s="66">
        <v>26</v>
      </c>
      <c r="BG8" s="66">
        <v>12</v>
      </c>
      <c r="BH8" s="65">
        <v>10</v>
      </c>
      <c r="BI8" s="47">
        <f t="shared" si="24"/>
        <v>48</v>
      </c>
      <c r="BJ8" s="115">
        <v>12</v>
      </c>
      <c r="BK8" s="115">
        <v>12</v>
      </c>
      <c r="BL8" s="65">
        <v>10</v>
      </c>
      <c r="BM8" s="46">
        <f t="shared" si="25"/>
        <v>34</v>
      </c>
      <c r="BN8" s="66">
        <v>22</v>
      </c>
      <c r="BO8" s="66">
        <v>12</v>
      </c>
      <c r="BP8" s="58">
        <v>0</v>
      </c>
      <c r="BQ8" s="65">
        <v>10</v>
      </c>
      <c r="BR8" s="47">
        <f t="shared" si="26"/>
        <v>44</v>
      </c>
      <c r="BS8" s="50">
        <f t="shared" si="3"/>
        <v>382</v>
      </c>
      <c r="BT8" s="67">
        <v>0</v>
      </c>
      <c r="BU8" s="51">
        <f t="shared" si="27"/>
        <v>382</v>
      </c>
      <c r="BV8" s="50">
        <f t="shared" si="4"/>
        <v>764</v>
      </c>
      <c r="BW8" s="6">
        <v>4</v>
      </c>
      <c r="BX8" s="65">
        <v>48</v>
      </c>
      <c r="BY8" s="65">
        <v>24</v>
      </c>
      <c r="BZ8" s="66">
        <v>20</v>
      </c>
      <c r="CA8" s="14">
        <f t="shared" si="28"/>
        <v>92</v>
      </c>
      <c r="CB8" s="65">
        <v>48</v>
      </c>
      <c r="CC8" s="65">
        <v>24</v>
      </c>
      <c r="CD8" s="66">
        <v>20</v>
      </c>
      <c r="CE8" s="14">
        <f t="shared" si="29"/>
        <v>92</v>
      </c>
      <c r="CF8" s="39">
        <f t="shared" si="5"/>
        <v>184</v>
      </c>
      <c r="CG8" s="66">
        <v>76</v>
      </c>
      <c r="CH8" s="66">
        <v>68</v>
      </c>
      <c r="CI8" s="66">
        <v>20</v>
      </c>
      <c r="CJ8" s="46">
        <f t="shared" si="30"/>
        <v>164</v>
      </c>
      <c r="CK8" s="66">
        <v>76</v>
      </c>
      <c r="CL8" s="66">
        <v>68</v>
      </c>
      <c r="CM8" s="66">
        <v>20</v>
      </c>
      <c r="CN8" s="45">
        <f t="shared" si="31"/>
        <v>164</v>
      </c>
      <c r="CO8" s="40">
        <f t="shared" si="32"/>
        <v>328</v>
      </c>
      <c r="CP8" s="66">
        <v>52</v>
      </c>
      <c r="CQ8" s="66">
        <v>24</v>
      </c>
      <c r="CR8" s="66">
        <v>20</v>
      </c>
      <c r="CS8" s="47">
        <f t="shared" si="33"/>
        <v>96</v>
      </c>
      <c r="CT8" s="115">
        <v>24</v>
      </c>
      <c r="CU8" s="115">
        <v>24</v>
      </c>
      <c r="CV8" s="66">
        <v>20</v>
      </c>
      <c r="CW8" s="46">
        <f t="shared" si="34"/>
        <v>68</v>
      </c>
      <c r="CX8" s="66">
        <v>44</v>
      </c>
      <c r="CY8" s="66">
        <v>24</v>
      </c>
      <c r="CZ8" s="58">
        <v>0</v>
      </c>
      <c r="DA8" s="66">
        <v>20</v>
      </c>
      <c r="DB8" s="47">
        <f t="shared" si="35"/>
        <v>88</v>
      </c>
      <c r="DC8" s="50">
        <f t="shared" si="6"/>
        <v>764</v>
      </c>
      <c r="DD8" s="67">
        <v>0</v>
      </c>
      <c r="DE8" s="51">
        <f t="shared" si="7"/>
        <v>764</v>
      </c>
      <c r="DF8" s="50">
        <f t="shared" si="8"/>
        <v>1528</v>
      </c>
      <c r="DG8" s="43"/>
      <c r="DH8" s="48">
        <f t="shared" si="36"/>
        <v>100</v>
      </c>
      <c r="DI8" s="32" t="s">
        <v>68</v>
      </c>
      <c r="DL8" s="50"/>
      <c r="DM8" s="43"/>
      <c r="DN8" s="48"/>
      <c r="DO8" s="32"/>
    </row>
    <row r="9" spans="1:206">
      <c r="A9" s="6">
        <v>4</v>
      </c>
      <c r="B9" s="53">
        <f t="shared" si="9"/>
        <v>1528</v>
      </c>
      <c r="C9" s="32" t="s">
        <v>69</v>
      </c>
      <c r="D9" s="32"/>
      <c r="E9" s="65">
        <v>24</v>
      </c>
      <c r="F9" s="65">
        <v>12</v>
      </c>
      <c r="G9" s="65">
        <v>10</v>
      </c>
      <c r="H9" s="14">
        <f t="shared" si="10"/>
        <v>46</v>
      </c>
      <c r="I9" s="65">
        <v>24</v>
      </c>
      <c r="J9" s="65">
        <v>12</v>
      </c>
      <c r="K9" s="65">
        <v>10</v>
      </c>
      <c r="L9" s="45">
        <f t="shared" si="11"/>
        <v>46</v>
      </c>
      <c r="M9" s="39">
        <f t="shared" si="0"/>
        <v>92</v>
      </c>
      <c r="N9" s="66">
        <v>38</v>
      </c>
      <c r="O9" s="66">
        <v>34</v>
      </c>
      <c r="P9" s="65">
        <v>10</v>
      </c>
      <c r="Q9" s="46">
        <f t="shared" si="12"/>
        <v>82</v>
      </c>
      <c r="R9" s="66">
        <v>38</v>
      </c>
      <c r="S9" s="66">
        <v>34</v>
      </c>
      <c r="T9" s="65">
        <v>10</v>
      </c>
      <c r="U9" s="45">
        <f t="shared" si="13"/>
        <v>82</v>
      </c>
      <c r="V9" s="40">
        <f t="shared" si="14"/>
        <v>164</v>
      </c>
      <c r="W9" s="66">
        <v>26</v>
      </c>
      <c r="X9" s="66">
        <v>12</v>
      </c>
      <c r="Y9" s="65">
        <v>10</v>
      </c>
      <c r="Z9" s="47">
        <f t="shared" si="15"/>
        <v>48</v>
      </c>
      <c r="AA9" s="115">
        <v>12</v>
      </c>
      <c r="AB9" s="115">
        <v>12</v>
      </c>
      <c r="AC9" s="65">
        <v>10</v>
      </c>
      <c r="AD9" s="46">
        <f t="shared" si="16"/>
        <v>34</v>
      </c>
      <c r="AE9" s="66">
        <v>22</v>
      </c>
      <c r="AF9" s="66">
        <v>12</v>
      </c>
      <c r="AG9" s="58">
        <v>0</v>
      </c>
      <c r="AH9" s="65">
        <v>10</v>
      </c>
      <c r="AI9" s="47">
        <f t="shared" si="17"/>
        <v>44</v>
      </c>
      <c r="AJ9" s="50">
        <f t="shared" si="1"/>
        <v>382</v>
      </c>
      <c r="AK9" s="67">
        <v>0</v>
      </c>
      <c r="AL9" s="51">
        <f t="shared" si="18"/>
        <v>382</v>
      </c>
      <c r="AM9" s="6">
        <v>4</v>
      </c>
      <c r="AN9" s="65">
        <v>24</v>
      </c>
      <c r="AO9" s="65">
        <v>12</v>
      </c>
      <c r="AP9" s="65">
        <v>10</v>
      </c>
      <c r="AQ9" s="14">
        <f t="shared" si="19"/>
        <v>46</v>
      </c>
      <c r="AR9" s="65">
        <v>24</v>
      </c>
      <c r="AS9" s="65">
        <v>12</v>
      </c>
      <c r="AT9" s="65">
        <v>10</v>
      </c>
      <c r="AU9" s="45">
        <f t="shared" si="20"/>
        <v>46</v>
      </c>
      <c r="AV9" s="39">
        <f t="shared" si="2"/>
        <v>92</v>
      </c>
      <c r="AW9" s="66">
        <v>38</v>
      </c>
      <c r="AX9" s="66">
        <v>34</v>
      </c>
      <c r="AY9" s="65">
        <v>10</v>
      </c>
      <c r="AZ9" s="46">
        <f t="shared" si="21"/>
        <v>82</v>
      </c>
      <c r="BA9" s="66">
        <v>38</v>
      </c>
      <c r="BB9" s="66">
        <v>34</v>
      </c>
      <c r="BC9" s="65">
        <v>10</v>
      </c>
      <c r="BD9" s="45">
        <f t="shared" si="22"/>
        <v>82</v>
      </c>
      <c r="BE9" s="40">
        <f t="shared" si="23"/>
        <v>164</v>
      </c>
      <c r="BF9" s="66">
        <v>26</v>
      </c>
      <c r="BG9" s="66">
        <v>12</v>
      </c>
      <c r="BH9" s="65">
        <v>10</v>
      </c>
      <c r="BI9" s="47">
        <f t="shared" si="24"/>
        <v>48</v>
      </c>
      <c r="BJ9" s="115">
        <v>12</v>
      </c>
      <c r="BK9" s="115">
        <v>12</v>
      </c>
      <c r="BL9" s="65">
        <v>10</v>
      </c>
      <c r="BM9" s="46">
        <f t="shared" si="25"/>
        <v>34</v>
      </c>
      <c r="BN9" s="66">
        <v>22</v>
      </c>
      <c r="BO9" s="66">
        <v>12</v>
      </c>
      <c r="BP9" s="58">
        <v>0</v>
      </c>
      <c r="BQ9" s="65">
        <v>10</v>
      </c>
      <c r="BR9" s="47">
        <f t="shared" si="26"/>
        <v>44</v>
      </c>
      <c r="BS9" s="50">
        <f t="shared" si="3"/>
        <v>382</v>
      </c>
      <c r="BT9" s="67">
        <v>0</v>
      </c>
      <c r="BU9" s="51">
        <f t="shared" si="27"/>
        <v>382</v>
      </c>
      <c r="BV9" s="50">
        <f t="shared" si="4"/>
        <v>764</v>
      </c>
      <c r="BW9" s="6">
        <v>3</v>
      </c>
      <c r="BX9" s="65">
        <v>48</v>
      </c>
      <c r="BY9" s="65">
        <v>24</v>
      </c>
      <c r="BZ9" s="66">
        <v>20</v>
      </c>
      <c r="CA9" s="14">
        <f t="shared" si="28"/>
        <v>92</v>
      </c>
      <c r="CB9" s="65">
        <v>48</v>
      </c>
      <c r="CC9" s="65">
        <v>24</v>
      </c>
      <c r="CD9" s="66">
        <v>20</v>
      </c>
      <c r="CE9" s="14">
        <f t="shared" si="29"/>
        <v>92</v>
      </c>
      <c r="CF9" s="39">
        <f t="shared" si="5"/>
        <v>184</v>
      </c>
      <c r="CG9" s="66">
        <v>76</v>
      </c>
      <c r="CH9" s="66">
        <v>68</v>
      </c>
      <c r="CI9" s="66">
        <v>20</v>
      </c>
      <c r="CJ9" s="46">
        <f t="shared" si="30"/>
        <v>164</v>
      </c>
      <c r="CK9" s="66">
        <v>76</v>
      </c>
      <c r="CL9" s="66">
        <v>68</v>
      </c>
      <c r="CM9" s="66">
        <v>20</v>
      </c>
      <c r="CN9" s="45">
        <f t="shared" si="31"/>
        <v>164</v>
      </c>
      <c r="CO9" s="40">
        <f t="shared" si="32"/>
        <v>328</v>
      </c>
      <c r="CP9" s="66">
        <v>52</v>
      </c>
      <c r="CQ9" s="66">
        <v>24</v>
      </c>
      <c r="CR9" s="66">
        <v>20</v>
      </c>
      <c r="CS9" s="47">
        <f t="shared" si="33"/>
        <v>96</v>
      </c>
      <c r="CT9" s="115">
        <v>24</v>
      </c>
      <c r="CU9" s="115">
        <v>24</v>
      </c>
      <c r="CV9" s="66">
        <v>20</v>
      </c>
      <c r="CW9" s="46">
        <f t="shared" si="34"/>
        <v>68</v>
      </c>
      <c r="CX9" s="66">
        <v>44</v>
      </c>
      <c r="CY9" s="66">
        <v>24</v>
      </c>
      <c r="CZ9" s="58">
        <v>0</v>
      </c>
      <c r="DA9" s="66">
        <v>20</v>
      </c>
      <c r="DB9" s="47">
        <f t="shared" si="35"/>
        <v>88</v>
      </c>
      <c r="DC9" s="50">
        <f t="shared" si="6"/>
        <v>764</v>
      </c>
      <c r="DD9" s="67">
        <v>0</v>
      </c>
      <c r="DE9" s="51">
        <f t="shared" si="7"/>
        <v>764</v>
      </c>
      <c r="DF9" s="50">
        <f t="shared" si="8"/>
        <v>1528</v>
      </c>
      <c r="DG9" s="43"/>
      <c r="DH9" s="48">
        <f t="shared" si="36"/>
        <v>100</v>
      </c>
      <c r="DI9" s="32" t="s">
        <v>69</v>
      </c>
      <c r="DL9" s="50"/>
      <c r="DM9" s="43"/>
      <c r="DN9" s="48"/>
      <c r="DO9" s="32"/>
    </row>
    <row r="10" spans="1:206">
      <c r="A10" s="6">
        <v>5</v>
      </c>
      <c r="B10" s="53">
        <f t="shared" si="9"/>
        <v>764</v>
      </c>
      <c r="C10" s="32" t="s">
        <v>70</v>
      </c>
      <c r="D10" s="111"/>
      <c r="E10" s="65">
        <v>24</v>
      </c>
      <c r="F10" s="65">
        <v>12</v>
      </c>
      <c r="G10" s="65">
        <v>10</v>
      </c>
      <c r="H10" s="14">
        <f t="shared" si="10"/>
        <v>46</v>
      </c>
      <c r="I10" s="65">
        <v>24</v>
      </c>
      <c r="J10" s="65">
        <v>12</v>
      </c>
      <c r="K10" s="65">
        <v>10</v>
      </c>
      <c r="L10" s="45">
        <f t="shared" si="11"/>
        <v>46</v>
      </c>
      <c r="M10" s="39">
        <f t="shared" si="0"/>
        <v>92</v>
      </c>
      <c r="N10" s="66">
        <v>38</v>
      </c>
      <c r="O10" s="66">
        <v>34</v>
      </c>
      <c r="P10" s="65">
        <v>10</v>
      </c>
      <c r="Q10" s="46">
        <f t="shared" si="12"/>
        <v>82</v>
      </c>
      <c r="R10" s="66">
        <v>38</v>
      </c>
      <c r="S10" s="66">
        <v>34</v>
      </c>
      <c r="T10" s="65">
        <v>10</v>
      </c>
      <c r="U10" s="45">
        <f t="shared" si="13"/>
        <v>82</v>
      </c>
      <c r="V10" s="40">
        <f t="shared" si="14"/>
        <v>164</v>
      </c>
      <c r="W10" s="66">
        <v>26</v>
      </c>
      <c r="X10" s="66">
        <v>12</v>
      </c>
      <c r="Y10" s="65">
        <v>10</v>
      </c>
      <c r="Z10" s="47">
        <f t="shared" si="15"/>
        <v>48</v>
      </c>
      <c r="AA10" s="115">
        <v>12</v>
      </c>
      <c r="AB10" s="115">
        <v>12</v>
      </c>
      <c r="AC10" s="65">
        <v>10</v>
      </c>
      <c r="AD10" s="46">
        <f t="shared" si="16"/>
        <v>34</v>
      </c>
      <c r="AE10" s="66">
        <v>22</v>
      </c>
      <c r="AF10" s="66">
        <v>12</v>
      </c>
      <c r="AG10" s="58">
        <v>0</v>
      </c>
      <c r="AH10" s="65">
        <v>10</v>
      </c>
      <c r="AI10" s="47">
        <f t="shared" si="17"/>
        <v>44</v>
      </c>
      <c r="AJ10" s="50">
        <f t="shared" si="1"/>
        <v>382</v>
      </c>
      <c r="AK10" s="67">
        <v>0</v>
      </c>
      <c r="AL10" s="51">
        <f t="shared" si="18"/>
        <v>382</v>
      </c>
      <c r="AM10" s="6">
        <v>5</v>
      </c>
      <c r="AN10" s="65">
        <v>24</v>
      </c>
      <c r="AO10" s="65">
        <v>12</v>
      </c>
      <c r="AP10" s="65">
        <v>10</v>
      </c>
      <c r="AQ10" s="14">
        <f t="shared" si="19"/>
        <v>46</v>
      </c>
      <c r="AR10" s="65">
        <v>24</v>
      </c>
      <c r="AS10" s="65">
        <v>12</v>
      </c>
      <c r="AT10" s="65">
        <v>10</v>
      </c>
      <c r="AU10" s="45">
        <f t="shared" si="20"/>
        <v>46</v>
      </c>
      <c r="AV10" s="39">
        <f t="shared" si="2"/>
        <v>92</v>
      </c>
      <c r="AW10" s="66">
        <v>38</v>
      </c>
      <c r="AX10" s="66">
        <v>34</v>
      </c>
      <c r="AY10" s="65">
        <v>10</v>
      </c>
      <c r="AZ10" s="46">
        <f t="shared" si="21"/>
        <v>82</v>
      </c>
      <c r="BA10" s="66">
        <v>38</v>
      </c>
      <c r="BB10" s="66">
        <v>34</v>
      </c>
      <c r="BC10" s="65">
        <v>10</v>
      </c>
      <c r="BD10" s="45">
        <f t="shared" si="22"/>
        <v>82</v>
      </c>
      <c r="BE10" s="40">
        <f t="shared" si="23"/>
        <v>164</v>
      </c>
      <c r="BF10" s="66">
        <v>26</v>
      </c>
      <c r="BG10" s="66">
        <v>12</v>
      </c>
      <c r="BH10" s="65">
        <v>10</v>
      </c>
      <c r="BI10" s="47">
        <f t="shared" si="24"/>
        <v>48</v>
      </c>
      <c r="BJ10" s="133">
        <v>12</v>
      </c>
      <c r="BK10" s="133">
        <v>12</v>
      </c>
      <c r="BL10" s="130">
        <v>10</v>
      </c>
      <c r="BM10" s="46">
        <f t="shared" si="25"/>
        <v>34</v>
      </c>
      <c r="BN10" s="66">
        <v>22</v>
      </c>
      <c r="BO10" s="66">
        <v>12</v>
      </c>
      <c r="BP10" s="58">
        <v>0</v>
      </c>
      <c r="BQ10" s="65">
        <v>10</v>
      </c>
      <c r="BR10" s="47">
        <f t="shared" si="26"/>
        <v>44</v>
      </c>
      <c r="BS10" s="50">
        <f t="shared" si="3"/>
        <v>382</v>
      </c>
      <c r="BT10" s="67">
        <v>0</v>
      </c>
      <c r="BU10" s="51">
        <f t="shared" si="27"/>
        <v>382</v>
      </c>
      <c r="BV10" s="50">
        <f t="shared" si="4"/>
        <v>764</v>
      </c>
      <c r="BW10" s="6"/>
      <c r="BX10" s="56">
        <v>0</v>
      </c>
      <c r="BY10" s="56">
        <v>0</v>
      </c>
      <c r="BZ10" s="56">
        <v>0</v>
      </c>
      <c r="CA10" s="57">
        <f>SUM(BX10:BZ10)</f>
        <v>0</v>
      </c>
      <c r="CB10" s="58">
        <v>0</v>
      </c>
      <c r="CC10" s="58"/>
      <c r="CD10" s="58">
        <v>0</v>
      </c>
      <c r="CE10" s="57">
        <f>SUM(CB10:CD10)</f>
        <v>0</v>
      </c>
      <c r="CF10" s="60">
        <f t="shared" si="5"/>
        <v>0</v>
      </c>
      <c r="CG10" s="58">
        <v>0</v>
      </c>
      <c r="CH10" s="58">
        <v>0</v>
      </c>
      <c r="CI10" s="58">
        <v>0</v>
      </c>
      <c r="CJ10" s="61">
        <f t="shared" si="30"/>
        <v>0</v>
      </c>
      <c r="CK10" s="58">
        <v>0</v>
      </c>
      <c r="CL10" s="58">
        <v>0</v>
      </c>
      <c r="CM10" s="58">
        <v>0</v>
      </c>
      <c r="CN10" s="59">
        <f t="shared" si="31"/>
        <v>0</v>
      </c>
      <c r="CO10" s="62">
        <f t="shared" si="32"/>
        <v>0</v>
      </c>
      <c r="CP10" s="58">
        <v>0</v>
      </c>
      <c r="CQ10" s="58">
        <v>0</v>
      </c>
      <c r="CR10" s="58">
        <v>0</v>
      </c>
      <c r="CS10" s="61">
        <f t="shared" si="33"/>
        <v>0</v>
      </c>
      <c r="CT10" s="58">
        <v>0</v>
      </c>
      <c r="CU10" s="58">
        <v>0</v>
      </c>
      <c r="CV10" s="58">
        <v>0</v>
      </c>
      <c r="CW10" s="61">
        <f t="shared" si="34"/>
        <v>0</v>
      </c>
      <c r="CX10" s="58">
        <v>0</v>
      </c>
      <c r="CY10" s="58">
        <v>0</v>
      </c>
      <c r="CZ10" s="58">
        <v>0</v>
      </c>
      <c r="DA10" s="58">
        <v>0</v>
      </c>
      <c r="DB10" s="61">
        <f t="shared" si="35"/>
        <v>0</v>
      </c>
      <c r="DC10" s="110">
        <f t="shared" si="6"/>
        <v>0</v>
      </c>
      <c r="DD10" s="60">
        <v>0</v>
      </c>
      <c r="DE10" s="63">
        <f t="shared" si="7"/>
        <v>0</v>
      </c>
      <c r="DF10" s="50">
        <f t="shared" si="8"/>
        <v>764</v>
      </c>
      <c r="DG10" s="41"/>
      <c r="DH10" s="48">
        <f>DF10/764*100</f>
        <v>100</v>
      </c>
      <c r="DI10" s="32" t="s">
        <v>70</v>
      </c>
      <c r="DL10" s="50"/>
      <c r="DM10" s="43"/>
      <c r="DN10" s="48"/>
      <c r="DO10" s="32"/>
    </row>
    <row r="11" spans="1:206">
      <c r="A11" s="6"/>
      <c r="B11" s="34"/>
      <c r="E11" s="32"/>
      <c r="F11" s="32"/>
      <c r="G11" s="32"/>
      <c r="H11" s="3"/>
      <c r="I11" s="3"/>
      <c r="J11" s="3"/>
      <c r="K11" s="30"/>
      <c r="L11" s="30"/>
      <c r="M11" s="30"/>
      <c r="N11" s="30"/>
      <c r="O11" s="30"/>
      <c r="P11" s="32"/>
      <c r="Q11" s="32"/>
      <c r="R11" s="32"/>
      <c r="S11" s="3"/>
      <c r="T11" s="3"/>
      <c r="U11" s="3"/>
      <c r="V11" s="30"/>
      <c r="W11" s="30"/>
      <c r="X11" s="32"/>
      <c r="Y11" s="32"/>
      <c r="Z11" s="32"/>
      <c r="AA11" s="3"/>
      <c r="AB11" s="3"/>
      <c r="AC11" s="3"/>
      <c r="AD11" s="30"/>
      <c r="AE11" s="55"/>
      <c r="AF11" s="32"/>
      <c r="AG11" s="32"/>
      <c r="AH11" s="32"/>
      <c r="AI11" s="3"/>
      <c r="AJ11" s="33"/>
      <c r="AK11" s="33"/>
      <c r="AL11" s="30"/>
      <c r="AM11" s="33"/>
      <c r="AN11" s="32"/>
      <c r="AO11" s="32"/>
      <c r="AP11" s="32"/>
      <c r="AQ11" s="3"/>
      <c r="AR11" s="3"/>
      <c r="AS11" s="3"/>
      <c r="AT11" s="30"/>
      <c r="AU11" s="30"/>
      <c r="AV11" s="35"/>
      <c r="AW11" s="32"/>
      <c r="AX11" s="32"/>
      <c r="AY11" s="32"/>
      <c r="AZ11" s="32"/>
      <c r="BA11" s="3"/>
      <c r="BB11" s="3"/>
      <c r="BC11" s="3"/>
      <c r="BD11" s="3"/>
      <c r="BE11" s="30"/>
      <c r="BF11" s="30"/>
      <c r="BG11" s="30"/>
      <c r="BH11" s="30"/>
      <c r="BI11" s="30"/>
      <c r="BJ11" s="30"/>
      <c r="BK11" s="30"/>
      <c r="BL11" s="30"/>
      <c r="BM11" s="32"/>
      <c r="BN11" s="32"/>
      <c r="BO11" s="32"/>
      <c r="BP11" s="3"/>
      <c r="BQ11" s="3"/>
      <c r="BR11" s="3"/>
      <c r="BS11" s="30"/>
      <c r="BT11" s="30"/>
      <c r="BU11" s="32"/>
      <c r="BV11" s="32"/>
      <c r="BW11" s="32"/>
      <c r="BX11" s="3"/>
      <c r="BY11" s="3"/>
      <c r="BZ11" s="30"/>
      <c r="CA11" s="55"/>
      <c r="CB11" s="32"/>
      <c r="CC11" s="32"/>
      <c r="CD11" s="32"/>
      <c r="CE11" s="33"/>
      <c r="CF11" s="33"/>
      <c r="CG11" s="32"/>
      <c r="CH11" s="32"/>
      <c r="CI11" s="32"/>
      <c r="CJ11" s="3"/>
      <c r="CK11" s="3"/>
      <c r="CL11" s="3"/>
      <c r="CM11" s="3"/>
      <c r="CN11" s="30"/>
      <c r="CO11" s="30"/>
      <c r="CP11" s="35"/>
      <c r="CQ11" s="35"/>
      <c r="CR11" s="35"/>
      <c r="CS11" s="35"/>
      <c r="CT11" s="32"/>
      <c r="CU11" s="32"/>
      <c r="CV11" s="32"/>
      <c r="CW11" s="32"/>
      <c r="CX11" s="32"/>
      <c r="CY11" s="3"/>
      <c r="CZ11" s="33"/>
      <c r="DA11" s="33"/>
      <c r="DB11" s="33"/>
      <c r="DC11" s="33"/>
      <c r="DD11" s="33"/>
      <c r="DE11" s="32"/>
      <c r="DF11" s="32"/>
      <c r="DG11" s="32"/>
      <c r="DH11" s="32"/>
      <c r="DI11" s="3"/>
      <c r="DJ11" s="32"/>
      <c r="DL11" s="32"/>
      <c r="DM11" s="32"/>
      <c r="DN11" s="32"/>
      <c r="DO11" s="3"/>
    </row>
    <row r="12" spans="1:206">
      <c r="A12" s="6"/>
      <c r="B12" s="34"/>
      <c r="DG12" s="32"/>
      <c r="DL12" s="32"/>
      <c r="DM12" s="32"/>
      <c r="DN12" s="32"/>
      <c r="DO12" s="30"/>
      <c r="GU12" s="33"/>
      <c r="GV12" s="33"/>
      <c r="GW12" s="33"/>
      <c r="GX12" s="33"/>
    </row>
    <row r="13" spans="1:206">
      <c r="A13" s="6"/>
      <c r="B13" s="34"/>
      <c r="C13" s="54"/>
      <c r="D13" s="54"/>
      <c r="DG13" s="32"/>
      <c r="DL13" s="32"/>
      <c r="DM13" s="32"/>
      <c r="DN13" s="32"/>
      <c r="DO13" s="30"/>
      <c r="GU13" s="33"/>
      <c r="GV13" s="33"/>
      <c r="GW13" s="33"/>
      <c r="GX13" s="33"/>
    </row>
    <row r="14" spans="1:206">
      <c r="C14" s="2"/>
      <c r="D14" s="2"/>
    </row>
    <row r="15" spans="1:206">
      <c r="C15" s="2"/>
      <c r="D15" s="2"/>
    </row>
    <row r="16" spans="1:206">
      <c r="C16" s="2"/>
      <c r="D16" s="2"/>
    </row>
    <row r="17" spans="3:4">
      <c r="C17" s="2"/>
      <c r="D17" s="2"/>
    </row>
  </sheetData>
  <mergeCells count="39">
    <mergeCell ref="CX2:DB2"/>
    <mergeCell ref="BF4:BI4"/>
    <mergeCell ref="BN4:BR4"/>
    <mergeCell ref="BX4:CA4"/>
    <mergeCell ref="CB4:CE4"/>
    <mergeCell ref="CG4:CJ4"/>
    <mergeCell ref="CK4:CN4"/>
    <mergeCell ref="CP4:CS4"/>
    <mergeCell ref="CT4:CW4"/>
    <mergeCell ref="CX4:DB4"/>
    <mergeCell ref="BJ2:BM2"/>
    <mergeCell ref="E1:AL1"/>
    <mergeCell ref="AN1:BV1"/>
    <mergeCell ref="BX1:DE1"/>
    <mergeCell ref="E2:M2"/>
    <mergeCell ref="N2:V2"/>
    <mergeCell ref="W2:Z2"/>
    <mergeCell ref="AA2:AD2"/>
    <mergeCell ref="AE2:AI2"/>
    <mergeCell ref="AN2:AV2"/>
    <mergeCell ref="AW2:BE2"/>
    <mergeCell ref="BF2:BI2"/>
    <mergeCell ref="BN2:BR2"/>
    <mergeCell ref="BX2:CF2"/>
    <mergeCell ref="CG2:CO2"/>
    <mergeCell ref="CP2:CS2"/>
    <mergeCell ref="CT2:CW2"/>
    <mergeCell ref="BJ4:BM4"/>
    <mergeCell ref="BA4:BD4"/>
    <mergeCell ref="E4:H4"/>
    <mergeCell ref="I4:L4"/>
    <mergeCell ref="N4:Q4"/>
    <mergeCell ref="R4:U4"/>
    <mergeCell ref="W4:Z4"/>
    <mergeCell ref="AA4:AD4"/>
    <mergeCell ref="AE4:AI4"/>
    <mergeCell ref="AN4:AQ4"/>
    <mergeCell ref="AR4:AU4"/>
    <mergeCell ref="AW4:AZ4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H11"/>
  <sheetViews>
    <sheetView workbookViewId="0">
      <pane xSplit="3" topLeftCell="D1" activePane="topRight" state="frozen"/>
      <selection pane="topRight" activeCell="A12" sqref="A12:XFD24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4" width="9.7109375" customWidth="1"/>
    <col min="5" max="7" width="3" bestFit="1" customWidth="1"/>
    <col min="8" max="8" width="3.7109375" bestFit="1" customWidth="1"/>
    <col min="9" max="9" width="4" bestFit="1" customWidth="1"/>
    <col min="10" max="12" width="3" bestFit="1" customWidth="1"/>
    <col min="13" max="13" width="3.7109375" bestFit="1" customWidth="1"/>
    <col min="14" max="15" width="4" bestFit="1" customWidth="1"/>
    <col min="16" max="17" width="3" bestFit="1" customWidth="1"/>
    <col min="18" max="18" width="3.7109375" bestFit="1" customWidth="1"/>
    <col min="19" max="19" width="4" bestFit="1" customWidth="1"/>
    <col min="20" max="20" width="3" bestFit="1" customWidth="1"/>
    <col min="21" max="21" width="4" bestFit="1" customWidth="1"/>
    <col min="22" max="22" width="3.7109375" bestFit="1" customWidth="1"/>
    <col min="23" max="24" width="4" bestFit="1" customWidth="1"/>
    <col min="25" max="25" width="3" bestFit="1" customWidth="1"/>
    <col min="26" max="27" width="3.7109375" bestFit="1" customWidth="1"/>
    <col min="28" max="30" width="4" bestFit="1" customWidth="1"/>
    <col min="31" max="31" width="3.7109375" bestFit="1" customWidth="1"/>
    <col min="32" max="32" width="4.140625" customWidth="1"/>
    <col min="33" max="33" width="3" bestFit="1" customWidth="1"/>
    <col min="34" max="35" width="4" bestFit="1" customWidth="1"/>
    <col min="36" max="36" width="3.7109375" bestFit="1" customWidth="1"/>
    <col min="37" max="37" width="4" bestFit="1" customWidth="1"/>
    <col min="38" max="38" width="6.7109375" bestFit="1" customWidth="1"/>
    <col min="39" max="39" width="4.5703125" bestFit="1" customWidth="1"/>
    <col min="40" max="40" width="4" bestFit="1" customWidth="1"/>
    <col min="41" max="41" width="5.5703125" bestFit="1" customWidth="1"/>
    <col min="42" max="42" width="4" bestFit="1" customWidth="1"/>
    <col min="43" max="43" width="3" bestFit="1" customWidth="1"/>
    <col min="44" max="44" width="4" bestFit="1" customWidth="1"/>
    <col min="45" max="45" width="3.7109375" bestFit="1" customWidth="1"/>
    <col min="46" max="47" width="4" bestFit="1" customWidth="1"/>
    <col min="48" max="48" width="3" bestFit="1" customWidth="1"/>
    <col min="49" max="49" width="4" bestFit="1" customWidth="1"/>
    <col min="50" max="50" width="3.7109375" bestFit="1" customWidth="1"/>
    <col min="51" max="52" width="4" bestFit="1" customWidth="1"/>
    <col min="53" max="53" width="3.7109375" bestFit="1" customWidth="1"/>
    <col min="54" max="54" width="4" bestFit="1" customWidth="1"/>
    <col min="55" max="55" width="3.7109375" bestFit="1" customWidth="1"/>
    <col min="56" max="56" width="4" bestFit="1" customWidth="1"/>
    <col min="57" max="58" width="3.7109375" bestFit="1" customWidth="1"/>
    <col min="59" max="62" width="4" bestFit="1" customWidth="1"/>
    <col min="63" max="64" width="3.7109375" bestFit="1" customWidth="1"/>
    <col min="65" max="65" width="4" bestFit="1" customWidth="1"/>
    <col min="66" max="66" width="3" bestFit="1" customWidth="1"/>
    <col min="67" max="67" width="4" bestFit="1" customWidth="1"/>
    <col min="68" max="68" width="3.7109375" bestFit="1" customWidth="1"/>
    <col min="69" max="69" width="4" bestFit="1" customWidth="1"/>
    <col min="70" max="72" width="3" bestFit="1" customWidth="1"/>
    <col min="73" max="73" width="3.7109375" bestFit="1" customWidth="1"/>
    <col min="74" max="74" width="6.28515625" customWidth="1"/>
    <col min="75" max="75" width="4" bestFit="1" customWidth="1"/>
    <col min="76" max="76" width="4.5703125" bestFit="1" customWidth="1"/>
    <col min="77" max="77" width="4" bestFit="1" customWidth="1"/>
    <col min="78" max="78" width="5" bestFit="1" customWidth="1"/>
    <col min="79" max="79" width="3.7109375" bestFit="1" customWidth="1"/>
    <col min="80" max="81" width="4" bestFit="1" customWidth="1"/>
    <col min="82" max="82" width="3" bestFit="1" customWidth="1"/>
    <col min="83" max="83" width="3.7109375" bestFit="1" customWidth="1"/>
    <col min="84" max="85" width="4" bestFit="1" customWidth="1"/>
    <col min="86" max="86" width="3.7109375" bestFit="1" customWidth="1"/>
    <col min="87" max="87" width="4" bestFit="1" customWidth="1"/>
    <col min="88" max="88" width="3.7109375" bestFit="1" customWidth="1"/>
    <col min="89" max="92" width="4" bestFit="1" customWidth="1"/>
    <col min="93" max="93" width="3.7109375" bestFit="1" customWidth="1"/>
    <col min="94" max="99" width="4" bestFit="1" customWidth="1"/>
    <col min="100" max="100" width="5" bestFit="1" customWidth="1"/>
    <col min="101" max="102" width="3.7109375" bestFit="1" customWidth="1"/>
    <col min="103" max="103" width="4" bestFit="1" customWidth="1"/>
    <col min="104" max="104" width="4.140625" bestFit="1" customWidth="1"/>
    <col min="105" max="107" width="4" bestFit="1" customWidth="1"/>
    <col min="108" max="108" width="3" bestFit="1" customWidth="1"/>
    <col min="109" max="109" width="4" bestFit="1" customWidth="1"/>
    <col min="110" max="110" width="5" bestFit="1" customWidth="1"/>
    <col min="111" max="111" width="3.7109375" bestFit="1" customWidth="1"/>
    <col min="112" max="112" width="6.5703125" bestFit="1" customWidth="1"/>
    <col min="113" max="113" width="22.5703125" bestFit="1" customWidth="1"/>
  </cols>
  <sheetData>
    <row r="1" spans="1:216" ht="15">
      <c r="C1" s="13" t="s">
        <v>16</v>
      </c>
      <c r="D1" s="13"/>
      <c r="E1" s="138" t="s">
        <v>49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N1" s="140" t="s">
        <v>50</v>
      </c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X1" s="142" t="s">
        <v>51</v>
      </c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</row>
    <row r="2" spans="1:216">
      <c r="E2" s="144" t="s">
        <v>91</v>
      </c>
      <c r="F2" s="144"/>
      <c r="G2" s="144"/>
      <c r="H2" s="144"/>
      <c r="I2" s="144"/>
      <c r="J2" s="144"/>
      <c r="K2" s="144"/>
      <c r="L2" s="144"/>
      <c r="M2" s="144"/>
      <c r="N2" s="145" t="s">
        <v>52</v>
      </c>
      <c r="O2" s="145"/>
      <c r="P2" s="145"/>
      <c r="Q2" s="145"/>
      <c r="R2" s="145"/>
      <c r="S2" s="145"/>
      <c r="T2" s="145"/>
      <c r="U2" s="145"/>
      <c r="V2" s="145"/>
      <c r="W2" s="146" t="s">
        <v>53</v>
      </c>
      <c r="X2" s="146"/>
      <c r="Y2" s="146"/>
      <c r="Z2" s="146"/>
      <c r="AA2" s="147" t="s">
        <v>54</v>
      </c>
      <c r="AB2" s="147"/>
      <c r="AC2" s="147"/>
      <c r="AD2" s="147"/>
      <c r="AE2" s="146" t="s">
        <v>55</v>
      </c>
      <c r="AF2" s="146"/>
      <c r="AG2" s="146"/>
      <c r="AH2" s="146"/>
      <c r="AI2" s="146"/>
      <c r="AN2" s="144" t="s">
        <v>91</v>
      </c>
      <c r="AO2" s="144"/>
      <c r="AP2" s="144"/>
      <c r="AQ2" s="144"/>
      <c r="AR2" s="144"/>
      <c r="AS2" s="144"/>
      <c r="AT2" s="144"/>
      <c r="AU2" s="144"/>
      <c r="AV2" s="144"/>
      <c r="AW2" s="145" t="s">
        <v>52</v>
      </c>
      <c r="AX2" s="145"/>
      <c r="AY2" s="145"/>
      <c r="AZ2" s="145"/>
      <c r="BA2" s="145"/>
      <c r="BB2" s="145"/>
      <c r="BC2" s="145"/>
      <c r="BD2" s="145"/>
      <c r="BE2" s="145"/>
      <c r="BF2" s="146" t="s">
        <v>53</v>
      </c>
      <c r="BG2" s="146"/>
      <c r="BH2" s="146"/>
      <c r="BI2" s="146"/>
      <c r="BJ2" s="147" t="s">
        <v>54</v>
      </c>
      <c r="BK2" s="147"/>
      <c r="BL2" s="147"/>
      <c r="BM2" s="147"/>
      <c r="BN2" s="146" t="s">
        <v>55</v>
      </c>
      <c r="BO2" s="146"/>
      <c r="BP2" s="146"/>
      <c r="BQ2" s="146"/>
      <c r="BR2" s="146"/>
      <c r="BX2" s="144"/>
      <c r="BY2" s="144"/>
      <c r="BZ2" s="144"/>
      <c r="CA2" s="144"/>
      <c r="CB2" s="144"/>
      <c r="CC2" s="144"/>
      <c r="CD2" s="144"/>
      <c r="CE2" s="144"/>
      <c r="CF2" s="144"/>
      <c r="CG2" s="145" t="s">
        <v>52</v>
      </c>
      <c r="CH2" s="145"/>
      <c r="CI2" s="145"/>
      <c r="CJ2" s="145"/>
      <c r="CK2" s="145"/>
      <c r="CL2" s="145"/>
      <c r="CM2" s="145"/>
      <c r="CN2" s="145"/>
      <c r="CO2" s="145"/>
      <c r="CP2" s="146" t="s">
        <v>53</v>
      </c>
      <c r="CQ2" s="146"/>
      <c r="CR2" s="146"/>
      <c r="CS2" s="146"/>
      <c r="CT2" s="147" t="s">
        <v>54</v>
      </c>
      <c r="CU2" s="147"/>
      <c r="CV2" s="147"/>
      <c r="CW2" s="147"/>
      <c r="CX2" s="146" t="s">
        <v>55</v>
      </c>
      <c r="CY2" s="146"/>
      <c r="CZ2" s="146"/>
      <c r="DA2" s="146"/>
      <c r="DB2" s="146"/>
    </row>
    <row r="3" spans="1:216" s="1" customFormat="1">
      <c r="A3" s="43"/>
      <c r="B3" s="43"/>
      <c r="C3" s="43"/>
      <c r="D3" s="43"/>
      <c r="E3" s="5">
        <v>20</v>
      </c>
      <c r="F3" s="5">
        <v>10</v>
      </c>
      <c r="G3" s="5">
        <v>10</v>
      </c>
      <c r="H3" s="15">
        <f>SUM(E3:G3)</f>
        <v>40</v>
      </c>
      <c r="I3" s="41">
        <v>20</v>
      </c>
      <c r="J3" s="41">
        <v>10</v>
      </c>
      <c r="K3" s="42">
        <v>10</v>
      </c>
      <c r="L3" s="38">
        <f>I3+J3+K3</f>
        <v>40</v>
      </c>
      <c r="M3" s="37">
        <f>L3+H3</f>
        <v>80</v>
      </c>
      <c r="N3" s="43">
        <v>36</v>
      </c>
      <c r="O3" s="43">
        <v>36</v>
      </c>
      <c r="P3" s="43">
        <v>10</v>
      </c>
      <c r="Q3" s="44">
        <f>P3+O3+N3</f>
        <v>82</v>
      </c>
      <c r="R3" s="43">
        <v>36</v>
      </c>
      <c r="S3" s="43">
        <v>36</v>
      </c>
      <c r="T3" s="43">
        <v>10</v>
      </c>
      <c r="U3" s="44">
        <f>T3+S3+R3</f>
        <v>82</v>
      </c>
      <c r="V3" s="40">
        <f>U3+Q3</f>
        <v>164</v>
      </c>
      <c r="W3" s="43">
        <v>24</v>
      </c>
      <c r="X3" s="43">
        <v>24</v>
      </c>
      <c r="Y3" s="43">
        <v>10</v>
      </c>
      <c r="Z3" s="44">
        <f>Y3+X3+W3</f>
        <v>58</v>
      </c>
      <c r="AA3" s="43">
        <v>12</v>
      </c>
      <c r="AB3" s="43">
        <v>12</v>
      </c>
      <c r="AC3" s="43">
        <v>10</v>
      </c>
      <c r="AD3" s="44">
        <f>AC3+AB3+AA3</f>
        <v>34</v>
      </c>
      <c r="AE3" s="43">
        <v>18</v>
      </c>
      <c r="AF3" s="43">
        <v>0</v>
      </c>
      <c r="AG3" s="43">
        <v>18</v>
      </c>
      <c r="AH3" s="43">
        <v>10</v>
      </c>
      <c r="AI3" s="44">
        <f>AH3+AG3+AF3+AE3</f>
        <v>46</v>
      </c>
      <c r="AJ3" s="50">
        <f>AI3+AD3+Z3+U3+Q3+L3+H3</f>
        <v>382</v>
      </c>
      <c r="AK3" s="43" t="s">
        <v>25</v>
      </c>
      <c r="AL3" s="50">
        <f>AJ3</f>
        <v>382</v>
      </c>
      <c r="AM3" s="43"/>
      <c r="AN3" s="5">
        <v>20</v>
      </c>
      <c r="AO3" s="5">
        <v>10</v>
      </c>
      <c r="AP3" s="5">
        <v>10</v>
      </c>
      <c r="AQ3" s="15">
        <f>SUM(AN3:AP3)</f>
        <v>40</v>
      </c>
      <c r="AR3" s="41">
        <v>20</v>
      </c>
      <c r="AS3" s="41">
        <v>10</v>
      </c>
      <c r="AT3" s="42">
        <v>10</v>
      </c>
      <c r="AU3" s="38">
        <f>AR3+AS3+AT3</f>
        <v>40</v>
      </c>
      <c r="AV3" s="37">
        <f>AU3+AQ3</f>
        <v>80</v>
      </c>
      <c r="AW3" s="43">
        <v>36</v>
      </c>
      <c r="AX3" s="43">
        <v>36</v>
      </c>
      <c r="AY3" s="43">
        <v>10</v>
      </c>
      <c r="AZ3" s="44">
        <f>AY3+AX3+AW3</f>
        <v>82</v>
      </c>
      <c r="BA3" s="43">
        <v>36</v>
      </c>
      <c r="BB3" s="43">
        <v>36</v>
      </c>
      <c r="BC3" s="43">
        <v>10</v>
      </c>
      <c r="BD3" s="44">
        <f>BC3+BB3+BA3</f>
        <v>82</v>
      </c>
      <c r="BE3" s="40">
        <f>BD3+AZ3</f>
        <v>164</v>
      </c>
      <c r="BF3" s="43">
        <v>24</v>
      </c>
      <c r="BG3" s="43">
        <v>24</v>
      </c>
      <c r="BH3" s="43">
        <v>10</v>
      </c>
      <c r="BI3" s="44">
        <f>BH3+BG3+BF3</f>
        <v>58</v>
      </c>
      <c r="BJ3" s="43">
        <v>12</v>
      </c>
      <c r="BK3" s="43">
        <v>12</v>
      </c>
      <c r="BL3" s="43">
        <v>10</v>
      </c>
      <c r="BM3" s="44">
        <f>BL3+BK3+BJ3</f>
        <v>34</v>
      </c>
      <c r="BN3" s="43">
        <v>18</v>
      </c>
      <c r="BO3" s="43">
        <v>0</v>
      </c>
      <c r="BP3" s="43">
        <v>18</v>
      </c>
      <c r="BQ3" s="43">
        <v>10</v>
      </c>
      <c r="BR3" s="44">
        <f>BQ3+BP3+BO3+BN3</f>
        <v>46</v>
      </c>
      <c r="BS3" s="50">
        <f>BR3+BM3+BI3+BD3+AZ3+AU3+AQ3</f>
        <v>382</v>
      </c>
      <c r="BT3" s="43" t="s">
        <v>25</v>
      </c>
      <c r="BU3" s="50">
        <f>BS3</f>
        <v>382</v>
      </c>
      <c r="BV3" s="50">
        <f>BU3+AL3</f>
        <v>764</v>
      </c>
      <c r="BW3" s="43"/>
      <c r="BX3" s="5">
        <v>40</v>
      </c>
      <c r="BY3" s="5">
        <v>20</v>
      </c>
      <c r="BZ3" s="5">
        <v>20</v>
      </c>
      <c r="CA3" s="15">
        <f>SUM(BX3:BZ3)</f>
        <v>80</v>
      </c>
      <c r="CB3" s="5">
        <v>40</v>
      </c>
      <c r="CC3" s="5">
        <v>20</v>
      </c>
      <c r="CD3" s="5">
        <v>20</v>
      </c>
      <c r="CE3" s="38">
        <f>SUM(CB3:CD3)</f>
        <v>80</v>
      </c>
      <c r="CF3" s="37">
        <f>CE3+CA3</f>
        <v>160</v>
      </c>
      <c r="CG3" s="43">
        <v>72</v>
      </c>
      <c r="CH3" s="43">
        <v>72</v>
      </c>
      <c r="CI3" s="43">
        <v>20</v>
      </c>
      <c r="CJ3" s="44">
        <f>CI3+CH3+CG3</f>
        <v>164</v>
      </c>
      <c r="CK3" s="43">
        <v>72</v>
      </c>
      <c r="CL3" s="43">
        <v>72</v>
      </c>
      <c r="CM3" s="43">
        <v>20</v>
      </c>
      <c r="CN3" s="44">
        <f>CM3+CL3+CK3</f>
        <v>164</v>
      </c>
      <c r="CO3" s="40">
        <f>CN3+CJ3</f>
        <v>328</v>
      </c>
      <c r="CP3" s="43">
        <v>48</v>
      </c>
      <c r="CQ3" s="43">
        <v>48</v>
      </c>
      <c r="CR3" s="43">
        <v>20</v>
      </c>
      <c r="CS3" s="44">
        <f>CR3+CQ3+CP3</f>
        <v>116</v>
      </c>
      <c r="CT3" s="43">
        <v>24</v>
      </c>
      <c r="CU3" s="43">
        <v>24</v>
      </c>
      <c r="CV3" s="43">
        <v>20</v>
      </c>
      <c r="CW3" s="44">
        <f>CV3+CU3+CT3</f>
        <v>68</v>
      </c>
      <c r="CX3" s="43">
        <v>36</v>
      </c>
      <c r="CY3" s="43">
        <v>0</v>
      </c>
      <c r="CZ3" s="43">
        <v>36</v>
      </c>
      <c r="DA3" s="43">
        <v>20</v>
      </c>
      <c r="DB3" s="44">
        <f>DA3+CZ3+CY3+CX3</f>
        <v>92</v>
      </c>
      <c r="DC3" s="50">
        <f>DB3+CW3+CS3+CN3+CJ3+CE3+CA3</f>
        <v>764</v>
      </c>
      <c r="DD3" s="43" t="s">
        <v>25</v>
      </c>
      <c r="DE3" s="50">
        <f>DC3</f>
        <v>764</v>
      </c>
      <c r="DF3" s="50">
        <f>DE3+BU3+AL3</f>
        <v>1528</v>
      </c>
      <c r="DG3" s="43"/>
      <c r="DH3" s="43" t="s">
        <v>35</v>
      </c>
      <c r="DI3" s="43"/>
      <c r="FQ3" s="49"/>
      <c r="GA3" s="49"/>
      <c r="GN3" s="48"/>
    </row>
    <row r="4" spans="1:216" s="4" customFormat="1">
      <c r="E4" s="148" t="s">
        <v>101</v>
      </c>
      <c r="F4" s="148"/>
      <c r="G4" s="148"/>
      <c r="H4" s="148"/>
      <c r="I4" s="149" t="s">
        <v>122</v>
      </c>
      <c r="J4" s="149"/>
      <c r="K4" s="149"/>
      <c r="L4" s="149"/>
      <c r="M4" s="40" t="s">
        <v>32</v>
      </c>
      <c r="N4" s="148" t="s">
        <v>102</v>
      </c>
      <c r="O4" s="148"/>
      <c r="P4" s="148"/>
      <c r="Q4" s="148"/>
      <c r="R4" s="150" t="s">
        <v>89</v>
      </c>
      <c r="S4" s="150"/>
      <c r="T4" s="150"/>
      <c r="U4" s="150"/>
      <c r="V4" s="40" t="s">
        <v>32</v>
      </c>
      <c r="W4" s="151">
        <v>3</v>
      </c>
      <c r="X4" s="151"/>
      <c r="Y4" s="151"/>
      <c r="Z4" s="151"/>
      <c r="AA4" s="152">
        <v>4</v>
      </c>
      <c r="AB4" s="152"/>
      <c r="AC4" s="152"/>
      <c r="AD4" s="152"/>
      <c r="AE4" s="151">
        <v>5</v>
      </c>
      <c r="AF4" s="151"/>
      <c r="AG4" s="151"/>
      <c r="AH4" s="151"/>
      <c r="AI4" s="151"/>
      <c r="AJ4" s="50" t="s">
        <v>26</v>
      </c>
      <c r="AK4" s="7"/>
      <c r="AL4" s="7"/>
      <c r="AM4" s="7"/>
      <c r="AN4" s="148" t="s">
        <v>101</v>
      </c>
      <c r="AO4" s="148"/>
      <c r="AP4" s="148"/>
      <c r="AQ4" s="148"/>
      <c r="AR4" s="149" t="s">
        <v>122</v>
      </c>
      <c r="AS4" s="149"/>
      <c r="AT4" s="149"/>
      <c r="AU4" s="149"/>
      <c r="AV4" s="40" t="s">
        <v>32</v>
      </c>
      <c r="AW4" s="148" t="s">
        <v>102</v>
      </c>
      <c r="AX4" s="148"/>
      <c r="AY4" s="148"/>
      <c r="AZ4" s="148"/>
      <c r="BA4" s="150" t="s">
        <v>89</v>
      </c>
      <c r="BB4" s="150"/>
      <c r="BC4" s="150"/>
      <c r="BD4" s="150"/>
      <c r="BE4" s="40" t="s">
        <v>32</v>
      </c>
      <c r="BF4" s="151">
        <v>3</v>
      </c>
      <c r="BG4" s="151"/>
      <c r="BH4" s="151"/>
      <c r="BI4" s="151"/>
      <c r="BJ4" s="152">
        <v>4</v>
      </c>
      <c r="BK4" s="152"/>
      <c r="BL4" s="152"/>
      <c r="BM4" s="152"/>
      <c r="BN4" s="151">
        <v>5</v>
      </c>
      <c r="BO4" s="151"/>
      <c r="BP4" s="151"/>
      <c r="BQ4" s="151"/>
      <c r="BR4" s="151"/>
      <c r="BS4" s="50" t="s">
        <v>26</v>
      </c>
      <c r="BT4" s="7"/>
      <c r="BU4" s="7"/>
      <c r="BV4" s="52" t="s">
        <v>26</v>
      </c>
      <c r="BW4" s="7"/>
      <c r="BX4" s="148" t="s">
        <v>101</v>
      </c>
      <c r="BY4" s="148"/>
      <c r="BZ4" s="148"/>
      <c r="CA4" s="148"/>
      <c r="CB4" s="149" t="s">
        <v>122</v>
      </c>
      <c r="CC4" s="149"/>
      <c r="CD4" s="149"/>
      <c r="CE4" s="149"/>
      <c r="CF4" s="40" t="s">
        <v>32</v>
      </c>
      <c r="CG4" s="148" t="s">
        <v>102</v>
      </c>
      <c r="CH4" s="148"/>
      <c r="CI4" s="148"/>
      <c r="CJ4" s="148"/>
      <c r="CK4" s="150" t="s">
        <v>89</v>
      </c>
      <c r="CL4" s="150"/>
      <c r="CM4" s="150"/>
      <c r="CN4" s="150"/>
      <c r="CO4" s="40" t="s">
        <v>32</v>
      </c>
      <c r="CP4" s="151">
        <v>3</v>
      </c>
      <c r="CQ4" s="151"/>
      <c r="CR4" s="151"/>
      <c r="CS4" s="151"/>
      <c r="CT4" s="152">
        <v>4</v>
      </c>
      <c r="CU4" s="152"/>
      <c r="CV4" s="152"/>
      <c r="CW4" s="152"/>
      <c r="CX4" s="151">
        <v>5</v>
      </c>
      <c r="CY4" s="151"/>
      <c r="CZ4" s="151"/>
      <c r="DA4" s="151"/>
      <c r="DB4" s="151"/>
      <c r="DC4" s="50" t="s">
        <v>26</v>
      </c>
      <c r="DD4" s="7"/>
      <c r="DE4" s="6" t="s">
        <v>33</v>
      </c>
      <c r="DF4" s="50" t="s">
        <v>27</v>
      </c>
      <c r="DG4" s="7"/>
      <c r="DH4" s="7"/>
      <c r="DI4" s="7"/>
    </row>
    <row r="5" spans="1:216" s="6" customFormat="1">
      <c r="A5" s="6" t="s">
        <v>0</v>
      </c>
      <c r="B5" s="6" t="s">
        <v>34</v>
      </c>
      <c r="C5" s="6" t="s">
        <v>1</v>
      </c>
      <c r="D5" s="6" t="s">
        <v>34</v>
      </c>
      <c r="E5" s="12" t="s">
        <v>2</v>
      </c>
      <c r="F5" s="6" t="s">
        <v>3</v>
      </c>
      <c r="G5" s="6" t="s">
        <v>8</v>
      </c>
      <c r="H5" s="12" t="s">
        <v>4</v>
      </c>
      <c r="I5" s="12" t="s">
        <v>2</v>
      </c>
      <c r="J5" s="12" t="s">
        <v>3</v>
      </c>
      <c r="K5" s="12" t="s">
        <v>8</v>
      </c>
      <c r="L5" s="8" t="s">
        <v>4</v>
      </c>
      <c r="M5" s="36"/>
      <c r="N5" s="6" t="s">
        <v>5</v>
      </c>
      <c r="O5" s="6" t="s">
        <v>6</v>
      </c>
      <c r="P5" s="6" t="s">
        <v>8</v>
      </c>
      <c r="Q5" s="12" t="s">
        <v>4</v>
      </c>
      <c r="R5" s="8" t="s">
        <v>5</v>
      </c>
      <c r="S5" s="6" t="s">
        <v>6</v>
      </c>
      <c r="T5" s="6" t="s">
        <v>8</v>
      </c>
      <c r="U5" s="8" t="s">
        <v>4</v>
      </c>
      <c r="V5" s="40"/>
      <c r="W5" s="6" t="s">
        <v>7</v>
      </c>
      <c r="X5" s="6" t="s">
        <v>21</v>
      </c>
      <c r="Y5" s="6" t="s">
        <v>8</v>
      </c>
      <c r="Z5" s="12" t="s">
        <v>4</v>
      </c>
      <c r="AA5" s="6" t="s">
        <v>22</v>
      </c>
      <c r="AB5" s="6" t="s">
        <v>23</v>
      </c>
      <c r="AC5" s="6" t="s">
        <v>8</v>
      </c>
      <c r="AD5" s="12" t="s">
        <v>4</v>
      </c>
      <c r="AE5" s="6" t="s">
        <v>2</v>
      </c>
      <c r="AF5" s="6" t="s">
        <v>3</v>
      </c>
      <c r="AG5" s="6" t="s">
        <v>24</v>
      </c>
      <c r="AH5" s="6" t="s">
        <v>8</v>
      </c>
      <c r="AI5" s="12" t="s">
        <v>4</v>
      </c>
      <c r="AJ5" s="50"/>
      <c r="AK5" s="6" t="s">
        <v>25</v>
      </c>
      <c r="AL5" s="6" t="s">
        <v>33</v>
      </c>
      <c r="AN5" s="12" t="s">
        <v>2</v>
      </c>
      <c r="AO5" s="6" t="s">
        <v>3</v>
      </c>
      <c r="AP5" s="6" t="s">
        <v>8</v>
      </c>
      <c r="AQ5" s="12" t="s">
        <v>4</v>
      </c>
      <c r="AR5" s="12" t="s">
        <v>2</v>
      </c>
      <c r="AS5" s="12" t="s">
        <v>3</v>
      </c>
      <c r="AT5" s="12" t="s">
        <v>8</v>
      </c>
      <c r="AU5" s="8" t="s">
        <v>4</v>
      </c>
      <c r="AV5" s="36"/>
      <c r="AW5" s="6" t="s">
        <v>5</v>
      </c>
      <c r="AX5" s="6" t="s">
        <v>6</v>
      </c>
      <c r="AY5" s="6" t="s">
        <v>8</v>
      </c>
      <c r="AZ5" s="12" t="s">
        <v>4</v>
      </c>
      <c r="BA5" s="8" t="s">
        <v>5</v>
      </c>
      <c r="BB5" s="6" t="s">
        <v>6</v>
      </c>
      <c r="BC5" s="6" t="s">
        <v>8</v>
      </c>
      <c r="BD5" s="8" t="s">
        <v>4</v>
      </c>
      <c r="BE5" s="40"/>
      <c r="BF5" s="6" t="s">
        <v>7</v>
      </c>
      <c r="BG5" s="6" t="s">
        <v>21</v>
      </c>
      <c r="BH5" s="6" t="s">
        <v>8</v>
      </c>
      <c r="BI5" s="12" t="s">
        <v>4</v>
      </c>
      <c r="BJ5" s="6" t="s">
        <v>22</v>
      </c>
      <c r="BK5" s="6" t="s">
        <v>23</v>
      </c>
      <c r="BL5" s="6" t="s">
        <v>8</v>
      </c>
      <c r="BM5" s="12" t="s">
        <v>4</v>
      </c>
      <c r="BN5" s="6" t="s">
        <v>2</v>
      </c>
      <c r="BO5" s="6" t="s">
        <v>3</v>
      </c>
      <c r="BP5" s="6" t="s">
        <v>24</v>
      </c>
      <c r="BQ5" s="6" t="s">
        <v>8</v>
      </c>
      <c r="BR5" s="12" t="s">
        <v>4</v>
      </c>
      <c r="BS5" s="50"/>
      <c r="BT5" s="6" t="s">
        <v>25</v>
      </c>
      <c r="BU5" s="6" t="s">
        <v>33</v>
      </c>
      <c r="BV5" s="50"/>
      <c r="BX5" s="12" t="s">
        <v>2</v>
      </c>
      <c r="BY5" s="6" t="s">
        <v>3</v>
      </c>
      <c r="BZ5" s="6" t="s">
        <v>8</v>
      </c>
      <c r="CA5" s="12" t="s">
        <v>4</v>
      </c>
      <c r="CB5" s="12" t="s">
        <v>2</v>
      </c>
      <c r="CC5" s="6" t="s">
        <v>3</v>
      </c>
      <c r="CD5" s="6" t="s">
        <v>8</v>
      </c>
      <c r="CE5" s="8" t="s">
        <v>4</v>
      </c>
      <c r="CF5" s="36"/>
      <c r="CG5" s="6" t="s">
        <v>5</v>
      </c>
      <c r="CH5" s="6" t="s">
        <v>6</v>
      </c>
      <c r="CI5" s="6" t="s">
        <v>8</v>
      </c>
      <c r="CJ5" s="12" t="s">
        <v>4</v>
      </c>
      <c r="CK5" s="8" t="s">
        <v>5</v>
      </c>
      <c r="CL5" s="6" t="s">
        <v>6</v>
      </c>
      <c r="CM5" s="6" t="s">
        <v>8</v>
      </c>
      <c r="CN5" s="8" t="s">
        <v>4</v>
      </c>
      <c r="CO5" s="40"/>
      <c r="CP5" s="6" t="s">
        <v>7</v>
      </c>
      <c r="CQ5" s="6" t="s">
        <v>21</v>
      </c>
      <c r="CR5" s="6" t="s">
        <v>8</v>
      </c>
      <c r="CS5" s="12" t="s">
        <v>4</v>
      </c>
      <c r="CT5" s="6" t="s">
        <v>22</v>
      </c>
      <c r="CU5" s="6" t="s">
        <v>23</v>
      </c>
      <c r="CV5" s="6" t="s">
        <v>8</v>
      </c>
      <c r="CW5" s="12" t="s">
        <v>4</v>
      </c>
      <c r="CX5" s="6" t="s">
        <v>2</v>
      </c>
      <c r="CY5" s="6" t="s">
        <v>3</v>
      </c>
      <c r="CZ5" s="6" t="s">
        <v>24</v>
      </c>
      <c r="DA5" s="6" t="s">
        <v>8</v>
      </c>
      <c r="DB5" s="12" t="s">
        <v>4</v>
      </c>
      <c r="DC5" s="50"/>
      <c r="DD5" s="6" t="s">
        <v>25</v>
      </c>
      <c r="DF5" s="50"/>
    </row>
    <row r="6" spans="1:216">
      <c r="A6" s="6">
        <v>1</v>
      </c>
      <c r="B6" s="53">
        <f>DF6</f>
        <v>1528</v>
      </c>
      <c r="C6" s="32" t="s">
        <v>65</v>
      </c>
      <c r="D6" s="32"/>
      <c r="E6" s="65">
        <v>20</v>
      </c>
      <c r="F6" s="65">
        <v>10</v>
      </c>
      <c r="G6" s="65">
        <v>10</v>
      </c>
      <c r="H6" s="14">
        <f>SUM(E6:G6)</f>
        <v>40</v>
      </c>
      <c r="I6" s="65">
        <v>20</v>
      </c>
      <c r="J6" s="65">
        <v>10</v>
      </c>
      <c r="K6" s="65">
        <v>10</v>
      </c>
      <c r="L6" s="45">
        <f>K6+J6+I6</f>
        <v>40</v>
      </c>
      <c r="M6" s="39">
        <f t="shared" ref="M6:M9" si="0">L6+H6</f>
        <v>80</v>
      </c>
      <c r="N6" s="66">
        <v>36</v>
      </c>
      <c r="O6" s="66">
        <v>36</v>
      </c>
      <c r="P6" s="65">
        <v>10</v>
      </c>
      <c r="Q6" s="46">
        <f>N6+O6+P6</f>
        <v>82</v>
      </c>
      <c r="R6" s="66">
        <v>36</v>
      </c>
      <c r="S6" s="66">
        <v>36</v>
      </c>
      <c r="T6" s="65">
        <v>10</v>
      </c>
      <c r="U6" s="45">
        <f>R6+S6+T6</f>
        <v>82</v>
      </c>
      <c r="V6" s="40">
        <f>U6+Q6</f>
        <v>164</v>
      </c>
      <c r="W6" s="66">
        <v>24</v>
      </c>
      <c r="X6" s="66">
        <v>24</v>
      </c>
      <c r="Y6" s="65">
        <v>10</v>
      </c>
      <c r="Z6" s="47">
        <f>W6+X6+Y6</f>
        <v>58</v>
      </c>
      <c r="AA6" s="115">
        <v>12</v>
      </c>
      <c r="AB6" s="115">
        <v>12</v>
      </c>
      <c r="AC6" s="65">
        <v>10</v>
      </c>
      <c r="AD6" s="46">
        <f>AA6+AB6+AC6</f>
        <v>34</v>
      </c>
      <c r="AE6" s="66">
        <v>18</v>
      </c>
      <c r="AF6" s="58">
        <v>0</v>
      </c>
      <c r="AG6" s="115">
        <v>18</v>
      </c>
      <c r="AH6" s="65">
        <v>10</v>
      </c>
      <c r="AI6" s="47">
        <f>SUM(AE6:AH6)</f>
        <v>46</v>
      </c>
      <c r="AJ6" s="50">
        <f t="shared" ref="AJ6:AJ9" si="1">AI6+AD6+Z6+U6+Q6+L6+H6</f>
        <v>382</v>
      </c>
      <c r="AK6" s="67">
        <v>0</v>
      </c>
      <c r="AL6" s="51">
        <f>AJ6-AK6</f>
        <v>382</v>
      </c>
      <c r="AM6" s="6">
        <v>1</v>
      </c>
      <c r="AN6" s="65">
        <v>20</v>
      </c>
      <c r="AO6" s="65">
        <v>10</v>
      </c>
      <c r="AP6" s="65">
        <v>10</v>
      </c>
      <c r="AQ6" s="14">
        <f>AN6+AO6+AP6</f>
        <v>40</v>
      </c>
      <c r="AR6" s="65">
        <v>20</v>
      </c>
      <c r="AS6" s="65">
        <v>10</v>
      </c>
      <c r="AT6" s="65">
        <v>10</v>
      </c>
      <c r="AU6" s="45">
        <f>AT6+AS6+AR6</f>
        <v>40</v>
      </c>
      <c r="AV6" s="39">
        <f t="shared" ref="AV6:AV9" si="2">AU6+AQ6</f>
        <v>80</v>
      </c>
      <c r="AW6" s="66">
        <v>36</v>
      </c>
      <c r="AX6" s="66">
        <v>36</v>
      </c>
      <c r="AY6" s="65">
        <v>10</v>
      </c>
      <c r="AZ6" s="46">
        <f>AW6+AX6+AY6</f>
        <v>82</v>
      </c>
      <c r="BA6" s="66">
        <v>36</v>
      </c>
      <c r="BB6" s="66">
        <v>36</v>
      </c>
      <c r="BC6" s="65">
        <v>10</v>
      </c>
      <c r="BD6" s="45">
        <f>BA6+BB6+BC6</f>
        <v>82</v>
      </c>
      <c r="BE6" s="40">
        <f>BD6+AZ6</f>
        <v>164</v>
      </c>
      <c r="BF6" s="66">
        <v>24</v>
      </c>
      <c r="BG6" s="66">
        <v>24</v>
      </c>
      <c r="BH6" s="65">
        <v>10</v>
      </c>
      <c r="BI6" s="47">
        <f>BF6+BG6+BH6</f>
        <v>58</v>
      </c>
      <c r="BJ6" s="115">
        <v>12</v>
      </c>
      <c r="BK6" s="115">
        <v>12</v>
      </c>
      <c r="BL6" s="65">
        <v>10</v>
      </c>
      <c r="BM6" s="46">
        <f>BJ6+BK6+BL6</f>
        <v>34</v>
      </c>
      <c r="BN6" s="66">
        <v>18</v>
      </c>
      <c r="BO6" s="58">
        <v>0</v>
      </c>
      <c r="BP6" s="115">
        <v>18</v>
      </c>
      <c r="BQ6" s="65">
        <v>10</v>
      </c>
      <c r="BR6" s="47">
        <f>SUM(BN6:BQ6)</f>
        <v>46</v>
      </c>
      <c r="BS6" s="50">
        <f t="shared" ref="BS6:BS9" si="3">BR6+BM6+BI6+BD6+AZ6+AU6+AQ6</f>
        <v>382</v>
      </c>
      <c r="BT6" s="67">
        <v>0</v>
      </c>
      <c r="BU6" s="51">
        <f>BS6-BT6</f>
        <v>382</v>
      </c>
      <c r="BV6" s="50">
        <f t="shared" ref="BV6:BV9" si="4">BU6+AL6</f>
        <v>764</v>
      </c>
      <c r="BW6" s="6">
        <v>1</v>
      </c>
      <c r="BX6" s="65">
        <v>40</v>
      </c>
      <c r="BY6" s="65">
        <v>20</v>
      </c>
      <c r="BZ6" s="66">
        <v>20</v>
      </c>
      <c r="CA6" s="14">
        <f>BX6+BY6+BZ6</f>
        <v>80</v>
      </c>
      <c r="CB6" s="65">
        <v>40</v>
      </c>
      <c r="CC6" s="65">
        <v>20</v>
      </c>
      <c r="CD6" s="66">
        <v>20</v>
      </c>
      <c r="CE6" s="14">
        <f>CB6+CC6+CD6</f>
        <v>80</v>
      </c>
      <c r="CF6" s="39">
        <f t="shared" ref="CF6:CF9" si="5">CE6+CA6</f>
        <v>160</v>
      </c>
      <c r="CG6" s="66">
        <v>72</v>
      </c>
      <c r="CH6" s="66">
        <v>72</v>
      </c>
      <c r="CI6" s="66">
        <v>20</v>
      </c>
      <c r="CJ6" s="46">
        <f>CG6+CH6+CI6</f>
        <v>164</v>
      </c>
      <c r="CK6" s="66">
        <v>72</v>
      </c>
      <c r="CL6" s="66">
        <v>72</v>
      </c>
      <c r="CM6" s="66">
        <v>20</v>
      </c>
      <c r="CN6" s="45">
        <f>CK6+CL6+CM6</f>
        <v>164</v>
      </c>
      <c r="CO6" s="40">
        <f>CN6+CJ6</f>
        <v>328</v>
      </c>
      <c r="CP6" s="66">
        <v>48</v>
      </c>
      <c r="CQ6" s="66">
        <v>48</v>
      </c>
      <c r="CR6" s="66">
        <v>20</v>
      </c>
      <c r="CS6" s="47">
        <f>CP6+CQ6+CR6</f>
        <v>116</v>
      </c>
      <c r="CT6" s="115">
        <v>24</v>
      </c>
      <c r="CU6" s="115">
        <v>24</v>
      </c>
      <c r="CV6" s="66">
        <v>20</v>
      </c>
      <c r="CW6" s="46">
        <f>CT6+CU6+CV6</f>
        <v>68</v>
      </c>
      <c r="CX6" s="66">
        <v>36</v>
      </c>
      <c r="CY6" s="58">
        <v>0</v>
      </c>
      <c r="CZ6" s="115">
        <v>36</v>
      </c>
      <c r="DA6" s="66">
        <v>20</v>
      </c>
      <c r="DB6" s="47">
        <f>SUM(CX6:DA6)</f>
        <v>92</v>
      </c>
      <c r="DC6" s="50">
        <f t="shared" ref="DC6:DC9" si="6">DB6+CW6+CS6+CN6+CJ6+CE6+CA6</f>
        <v>764</v>
      </c>
      <c r="DD6" s="67">
        <v>0</v>
      </c>
      <c r="DE6" s="51">
        <f t="shared" ref="DE6:DE9" si="7">DC6-DD6</f>
        <v>764</v>
      </c>
      <c r="DF6" s="50">
        <f t="shared" ref="DF6:DF9" si="8">DE6+BU6+AL6</f>
        <v>1528</v>
      </c>
      <c r="DG6" s="43"/>
      <c r="DH6" s="48">
        <f>DF6/1528*100</f>
        <v>100</v>
      </c>
      <c r="DI6" s="32" t="s">
        <v>65</v>
      </c>
    </row>
    <row r="7" spans="1:216">
      <c r="A7" s="6">
        <v>2</v>
      </c>
      <c r="B7" s="53">
        <f t="shared" ref="B7:B9" si="9">DF7</f>
        <v>1528</v>
      </c>
      <c r="C7" s="32" t="s">
        <v>83</v>
      </c>
      <c r="D7" s="32"/>
      <c r="E7" s="65">
        <v>20</v>
      </c>
      <c r="F7" s="65">
        <v>10</v>
      </c>
      <c r="G7" s="65">
        <v>10</v>
      </c>
      <c r="H7" s="14">
        <f t="shared" ref="H7:H9" si="10">SUM(E7:G7)</f>
        <v>40</v>
      </c>
      <c r="I7" s="65">
        <v>20</v>
      </c>
      <c r="J7" s="65">
        <v>10</v>
      </c>
      <c r="K7" s="65">
        <v>10</v>
      </c>
      <c r="L7" s="45">
        <f t="shared" ref="L7:L9" si="11">K7+J7+I7</f>
        <v>40</v>
      </c>
      <c r="M7" s="39">
        <f t="shared" si="0"/>
        <v>80</v>
      </c>
      <c r="N7" s="66">
        <v>36</v>
      </c>
      <c r="O7" s="66">
        <v>36</v>
      </c>
      <c r="P7" s="65">
        <v>10</v>
      </c>
      <c r="Q7" s="46">
        <f t="shared" ref="Q7:Q9" si="12">N7+O7+P7</f>
        <v>82</v>
      </c>
      <c r="R7" s="66">
        <v>36</v>
      </c>
      <c r="S7" s="66">
        <v>36</v>
      </c>
      <c r="T7" s="65">
        <v>10</v>
      </c>
      <c r="U7" s="45">
        <f t="shared" ref="U7:U9" si="13">R7+S7+T7</f>
        <v>82</v>
      </c>
      <c r="V7" s="40">
        <f t="shared" ref="V7:V9" si="14">U7+Q7</f>
        <v>164</v>
      </c>
      <c r="W7" s="66">
        <v>24</v>
      </c>
      <c r="X7" s="66">
        <v>24</v>
      </c>
      <c r="Y7" s="65">
        <v>10</v>
      </c>
      <c r="Z7" s="47">
        <f t="shared" ref="Z7:Z9" si="15">W7+X7+Y7</f>
        <v>58</v>
      </c>
      <c r="AA7" s="115">
        <v>12</v>
      </c>
      <c r="AB7" s="115">
        <v>12</v>
      </c>
      <c r="AC7" s="65">
        <v>10</v>
      </c>
      <c r="AD7" s="46">
        <f t="shared" ref="AD7:AD9" si="16">AA7+AB7+AC7</f>
        <v>34</v>
      </c>
      <c r="AE7" s="66">
        <v>18</v>
      </c>
      <c r="AF7" s="58">
        <v>0</v>
      </c>
      <c r="AG7" s="115">
        <v>18</v>
      </c>
      <c r="AH7" s="65">
        <v>10</v>
      </c>
      <c r="AI7" s="47">
        <f t="shared" ref="AI7:AI9" si="17">SUM(AE7:AH7)</f>
        <v>46</v>
      </c>
      <c r="AJ7" s="50">
        <f t="shared" si="1"/>
        <v>382</v>
      </c>
      <c r="AK7" s="67">
        <v>0</v>
      </c>
      <c r="AL7" s="51">
        <f t="shared" ref="AL7:AL9" si="18">AJ7-AK7</f>
        <v>382</v>
      </c>
      <c r="AM7" s="6">
        <v>2</v>
      </c>
      <c r="AN7" s="65">
        <v>20</v>
      </c>
      <c r="AO7" s="65">
        <v>10</v>
      </c>
      <c r="AP7" s="65">
        <v>10</v>
      </c>
      <c r="AQ7" s="14">
        <f t="shared" ref="AQ7:AQ9" si="19">AN7+AO7+AP7</f>
        <v>40</v>
      </c>
      <c r="AR7" s="65">
        <v>20</v>
      </c>
      <c r="AS7" s="65">
        <v>10</v>
      </c>
      <c r="AT7" s="65">
        <v>10</v>
      </c>
      <c r="AU7" s="45">
        <f t="shared" ref="AU7:AU9" si="20">AT7+AS7+AR7</f>
        <v>40</v>
      </c>
      <c r="AV7" s="39">
        <f t="shared" si="2"/>
        <v>80</v>
      </c>
      <c r="AW7" s="66">
        <v>36</v>
      </c>
      <c r="AX7" s="66">
        <v>36</v>
      </c>
      <c r="AY7" s="65">
        <v>10</v>
      </c>
      <c r="AZ7" s="46">
        <f t="shared" ref="AZ7:AZ9" si="21">AW7+AX7+AY7</f>
        <v>82</v>
      </c>
      <c r="BA7" s="66">
        <v>36</v>
      </c>
      <c r="BB7" s="66">
        <v>36</v>
      </c>
      <c r="BC7" s="65">
        <v>10</v>
      </c>
      <c r="BD7" s="45">
        <f t="shared" ref="BD7:BD9" si="22">BA7+BB7+BC7</f>
        <v>82</v>
      </c>
      <c r="BE7" s="40">
        <f t="shared" ref="BE7:BE9" si="23">BD7+AZ7</f>
        <v>164</v>
      </c>
      <c r="BF7" s="66">
        <v>24</v>
      </c>
      <c r="BG7" s="66">
        <v>24</v>
      </c>
      <c r="BH7" s="65">
        <v>10</v>
      </c>
      <c r="BI7" s="47">
        <f t="shared" ref="BI7:BI9" si="24">BF7+BG7+BH7</f>
        <v>58</v>
      </c>
      <c r="BJ7" s="115">
        <v>12</v>
      </c>
      <c r="BK7" s="115">
        <v>12</v>
      </c>
      <c r="BL7" s="65">
        <v>10</v>
      </c>
      <c r="BM7" s="46">
        <f t="shared" ref="BM7:BM9" si="25">BJ7+BK7+BL7</f>
        <v>34</v>
      </c>
      <c r="BN7" s="66">
        <v>18</v>
      </c>
      <c r="BO7" s="58">
        <v>0</v>
      </c>
      <c r="BP7" s="115">
        <v>18</v>
      </c>
      <c r="BQ7" s="65">
        <v>10</v>
      </c>
      <c r="BR7" s="47">
        <f t="shared" ref="BR7:BR9" si="26">SUM(BN7:BQ7)</f>
        <v>46</v>
      </c>
      <c r="BS7" s="50">
        <f t="shared" si="3"/>
        <v>382</v>
      </c>
      <c r="BT7" s="67">
        <v>0</v>
      </c>
      <c r="BU7" s="51">
        <f t="shared" ref="BU7:BU9" si="27">BS7-BT7</f>
        <v>382</v>
      </c>
      <c r="BV7" s="50">
        <f t="shared" si="4"/>
        <v>764</v>
      </c>
      <c r="BW7" s="6">
        <v>2</v>
      </c>
      <c r="BX7" s="65">
        <v>40</v>
      </c>
      <c r="BY7" s="65">
        <v>20</v>
      </c>
      <c r="BZ7" s="66">
        <v>20</v>
      </c>
      <c r="CA7" s="14">
        <f t="shared" ref="CA7:CA8" si="28">BX7+BY7+BZ7</f>
        <v>80</v>
      </c>
      <c r="CB7" s="65">
        <v>40</v>
      </c>
      <c r="CC7" s="65">
        <v>20</v>
      </c>
      <c r="CD7" s="66">
        <v>20</v>
      </c>
      <c r="CE7" s="14">
        <f t="shared" ref="CE7:CE8" si="29">CB7+CC7+CD7</f>
        <v>80</v>
      </c>
      <c r="CF7" s="39">
        <f t="shared" si="5"/>
        <v>160</v>
      </c>
      <c r="CG7" s="66">
        <v>72</v>
      </c>
      <c r="CH7" s="66">
        <v>72</v>
      </c>
      <c r="CI7" s="66">
        <v>20</v>
      </c>
      <c r="CJ7" s="46">
        <f t="shared" ref="CJ7:CJ9" si="30">CG7+CH7+CI7</f>
        <v>164</v>
      </c>
      <c r="CK7" s="66">
        <v>72</v>
      </c>
      <c r="CL7" s="66">
        <v>72</v>
      </c>
      <c r="CM7" s="66">
        <v>20</v>
      </c>
      <c r="CN7" s="45">
        <f t="shared" ref="CN7:CN9" si="31">CK7+CL7+CM7</f>
        <v>164</v>
      </c>
      <c r="CO7" s="40">
        <f t="shared" ref="CO7:CO9" si="32">CN7+CJ7</f>
        <v>328</v>
      </c>
      <c r="CP7" s="66">
        <v>48</v>
      </c>
      <c r="CQ7" s="66">
        <v>48</v>
      </c>
      <c r="CR7" s="66">
        <v>20</v>
      </c>
      <c r="CS7" s="47">
        <f t="shared" ref="CS7:CS9" si="33">CP7+CQ7+CR7</f>
        <v>116</v>
      </c>
      <c r="CT7" s="115">
        <v>24</v>
      </c>
      <c r="CU7" s="115">
        <v>24</v>
      </c>
      <c r="CV7" s="66">
        <v>20</v>
      </c>
      <c r="CW7" s="46">
        <f t="shared" ref="CW7:CW9" si="34">CT7+CU7+CV7</f>
        <v>68</v>
      </c>
      <c r="CX7" s="66">
        <v>36</v>
      </c>
      <c r="CY7" s="58">
        <v>0</v>
      </c>
      <c r="CZ7" s="115">
        <v>36</v>
      </c>
      <c r="DA7" s="66">
        <v>20</v>
      </c>
      <c r="DB7" s="47">
        <f t="shared" ref="DB7:DB9" si="35">SUM(CX7:DA7)</f>
        <v>92</v>
      </c>
      <c r="DC7" s="50">
        <f t="shared" si="6"/>
        <v>764</v>
      </c>
      <c r="DD7" s="67">
        <v>0</v>
      </c>
      <c r="DE7" s="51">
        <f t="shared" si="7"/>
        <v>764</v>
      </c>
      <c r="DF7" s="50">
        <f t="shared" si="8"/>
        <v>1528</v>
      </c>
      <c r="DG7" s="43"/>
      <c r="DH7" s="48">
        <f t="shared" ref="DH7:DH8" si="36">DF7/1528*100</f>
        <v>100</v>
      </c>
      <c r="DI7" s="32" t="s">
        <v>83</v>
      </c>
    </row>
    <row r="8" spans="1:216">
      <c r="A8" s="6">
        <v>3</v>
      </c>
      <c r="B8" s="53">
        <f t="shared" si="9"/>
        <v>1528</v>
      </c>
      <c r="C8" s="32" t="s">
        <v>66</v>
      </c>
      <c r="D8" s="32"/>
      <c r="E8" s="65">
        <v>20</v>
      </c>
      <c r="F8" s="65">
        <v>10</v>
      </c>
      <c r="G8" s="65">
        <v>10</v>
      </c>
      <c r="H8" s="14">
        <f t="shared" si="10"/>
        <v>40</v>
      </c>
      <c r="I8" s="65">
        <v>20</v>
      </c>
      <c r="J8" s="65">
        <v>10</v>
      </c>
      <c r="K8" s="65">
        <v>10</v>
      </c>
      <c r="L8" s="45">
        <f t="shared" si="11"/>
        <v>40</v>
      </c>
      <c r="M8" s="39">
        <f t="shared" si="0"/>
        <v>80</v>
      </c>
      <c r="N8" s="66">
        <v>36</v>
      </c>
      <c r="O8" s="66">
        <v>36</v>
      </c>
      <c r="P8" s="65">
        <v>10</v>
      </c>
      <c r="Q8" s="46">
        <f t="shared" si="12"/>
        <v>82</v>
      </c>
      <c r="R8" s="66">
        <v>36</v>
      </c>
      <c r="S8" s="66">
        <v>36</v>
      </c>
      <c r="T8" s="65">
        <v>10</v>
      </c>
      <c r="U8" s="45">
        <f t="shared" si="13"/>
        <v>82</v>
      </c>
      <c r="V8" s="40">
        <f t="shared" si="14"/>
        <v>164</v>
      </c>
      <c r="W8" s="66">
        <v>24</v>
      </c>
      <c r="X8" s="66">
        <v>24</v>
      </c>
      <c r="Y8" s="65">
        <v>10</v>
      </c>
      <c r="Z8" s="47">
        <f t="shared" si="15"/>
        <v>58</v>
      </c>
      <c r="AA8" s="115">
        <v>12</v>
      </c>
      <c r="AB8" s="115">
        <v>12</v>
      </c>
      <c r="AC8" s="65">
        <v>10</v>
      </c>
      <c r="AD8" s="46">
        <f t="shared" si="16"/>
        <v>34</v>
      </c>
      <c r="AE8" s="66">
        <v>18</v>
      </c>
      <c r="AF8" s="58">
        <v>0</v>
      </c>
      <c r="AG8" s="115">
        <v>18</v>
      </c>
      <c r="AH8" s="65">
        <v>10</v>
      </c>
      <c r="AI8" s="47">
        <f t="shared" si="17"/>
        <v>46</v>
      </c>
      <c r="AJ8" s="50">
        <f t="shared" si="1"/>
        <v>382</v>
      </c>
      <c r="AK8" s="67">
        <v>0</v>
      </c>
      <c r="AL8" s="51">
        <f t="shared" si="18"/>
        <v>382</v>
      </c>
      <c r="AM8" s="6">
        <v>3</v>
      </c>
      <c r="AN8" s="65">
        <v>20</v>
      </c>
      <c r="AO8" s="65">
        <v>10</v>
      </c>
      <c r="AP8" s="65">
        <v>10</v>
      </c>
      <c r="AQ8" s="14">
        <f t="shared" si="19"/>
        <v>40</v>
      </c>
      <c r="AR8" s="65">
        <v>20</v>
      </c>
      <c r="AS8" s="65">
        <v>10</v>
      </c>
      <c r="AT8" s="65">
        <v>10</v>
      </c>
      <c r="AU8" s="45">
        <f t="shared" si="20"/>
        <v>40</v>
      </c>
      <c r="AV8" s="39">
        <f t="shared" si="2"/>
        <v>80</v>
      </c>
      <c r="AW8" s="66">
        <v>36</v>
      </c>
      <c r="AX8" s="66">
        <v>36</v>
      </c>
      <c r="AY8" s="65">
        <v>10</v>
      </c>
      <c r="AZ8" s="46">
        <f t="shared" si="21"/>
        <v>82</v>
      </c>
      <c r="BA8" s="66">
        <v>36</v>
      </c>
      <c r="BB8" s="66">
        <v>36</v>
      </c>
      <c r="BC8" s="65">
        <v>10</v>
      </c>
      <c r="BD8" s="45">
        <f t="shared" si="22"/>
        <v>82</v>
      </c>
      <c r="BE8" s="40">
        <f t="shared" si="23"/>
        <v>164</v>
      </c>
      <c r="BF8" s="66">
        <v>24</v>
      </c>
      <c r="BG8" s="66">
        <v>24</v>
      </c>
      <c r="BH8" s="65">
        <v>10</v>
      </c>
      <c r="BI8" s="47">
        <f t="shared" si="24"/>
        <v>58</v>
      </c>
      <c r="BJ8" s="115">
        <v>12</v>
      </c>
      <c r="BK8" s="115">
        <v>12</v>
      </c>
      <c r="BL8" s="65">
        <v>10</v>
      </c>
      <c r="BM8" s="46">
        <f t="shared" si="25"/>
        <v>34</v>
      </c>
      <c r="BN8" s="66">
        <v>18</v>
      </c>
      <c r="BO8" s="58">
        <v>0</v>
      </c>
      <c r="BP8" s="115">
        <v>18</v>
      </c>
      <c r="BQ8" s="65">
        <v>10</v>
      </c>
      <c r="BR8" s="47">
        <f t="shared" si="26"/>
        <v>46</v>
      </c>
      <c r="BS8" s="50">
        <f t="shared" si="3"/>
        <v>382</v>
      </c>
      <c r="BT8" s="67">
        <v>0</v>
      </c>
      <c r="BU8" s="51">
        <f t="shared" si="27"/>
        <v>382</v>
      </c>
      <c r="BV8" s="50">
        <f t="shared" si="4"/>
        <v>764</v>
      </c>
      <c r="BW8" s="6">
        <v>3</v>
      </c>
      <c r="BX8" s="65">
        <v>40</v>
      </c>
      <c r="BY8" s="65">
        <v>20</v>
      </c>
      <c r="BZ8" s="66">
        <v>20</v>
      </c>
      <c r="CA8" s="14">
        <f t="shared" si="28"/>
        <v>80</v>
      </c>
      <c r="CB8" s="65">
        <v>40</v>
      </c>
      <c r="CC8" s="65">
        <v>20</v>
      </c>
      <c r="CD8" s="66">
        <v>20</v>
      </c>
      <c r="CE8" s="14">
        <f t="shared" si="29"/>
        <v>80</v>
      </c>
      <c r="CF8" s="39">
        <f t="shared" si="5"/>
        <v>160</v>
      </c>
      <c r="CG8" s="66">
        <v>72</v>
      </c>
      <c r="CH8" s="66">
        <v>72</v>
      </c>
      <c r="CI8" s="66">
        <v>20</v>
      </c>
      <c r="CJ8" s="46">
        <f t="shared" si="30"/>
        <v>164</v>
      </c>
      <c r="CK8" s="66">
        <v>72</v>
      </c>
      <c r="CL8" s="66">
        <v>72</v>
      </c>
      <c r="CM8" s="66">
        <v>20</v>
      </c>
      <c r="CN8" s="45">
        <f t="shared" si="31"/>
        <v>164</v>
      </c>
      <c r="CO8" s="40">
        <f t="shared" si="32"/>
        <v>328</v>
      </c>
      <c r="CP8" s="66">
        <v>48</v>
      </c>
      <c r="CQ8" s="66">
        <v>48</v>
      </c>
      <c r="CR8" s="66">
        <v>20</v>
      </c>
      <c r="CS8" s="47">
        <f t="shared" si="33"/>
        <v>116</v>
      </c>
      <c r="CT8" s="115">
        <v>24</v>
      </c>
      <c r="CU8" s="115">
        <v>24</v>
      </c>
      <c r="CV8" s="66">
        <v>20</v>
      </c>
      <c r="CW8" s="46">
        <f t="shared" si="34"/>
        <v>68</v>
      </c>
      <c r="CX8" s="66">
        <v>36</v>
      </c>
      <c r="CY8" s="58">
        <v>0</v>
      </c>
      <c r="CZ8" s="115">
        <v>36</v>
      </c>
      <c r="DA8" s="66">
        <v>20</v>
      </c>
      <c r="DB8" s="47">
        <f t="shared" si="35"/>
        <v>92</v>
      </c>
      <c r="DC8" s="50">
        <f t="shared" si="6"/>
        <v>764</v>
      </c>
      <c r="DD8" s="67">
        <v>0</v>
      </c>
      <c r="DE8" s="51">
        <f t="shared" si="7"/>
        <v>764</v>
      </c>
      <c r="DF8" s="50">
        <f t="shared" si="8"/>
        <v>1528</v>
      </c>
      <c r="DG8" s="43"/>
      <c r="DH8" s="48">
        <f t="shared" si="36"/>
        <v>100</v>
      </c>
      <c r="DI8" s="32" t="s">
        <v>66</v>
      </c>
    </row>
    <row r="9" spans="1:216">
      <c r="A9" s="6">
        <v>4</v>
      </c>
      <c r="B9" s="53">
        <f t="shared" si="9"/>
        <v>764</v>
      </c>
      <c r="C9" s="32" t="s">
        <v>104</v>
      </c>
      <c r="D9" s="111"/>
      <c r="E9" s="65">
        <v>20</v>
      </c>
      <c r="F9" s="65">
        <v>10</v>
      </c>
      <c r="G9" s="65">
        <v>10</v>
      </c>
      <c r="H9" s="14">
        <f t="shared" si="10"/>
        <v>40</v>
      </c>
      <c r="I9" s="65">
        <v>20</v>
      </c>
      <c r="J9" s="65">
        <v>10</v>
      </c>
      <c r="K9" s="65">
        <v>10</v>
      </c>
      <c r="L9" s="45">
        <f t="shared" si="11"/>
        <v>40</v>
      </c>
      <c r="M9" s="39">
        <f t="shared" si="0"/>
        <v>80</v>
      </c>
      <c r="N9" s="66">
        <v>36</v>
      </c>
      <c r="O9" s="66">
        <v>36</v>
      </c>
      <c r="P9" s="65">
        <v>10</v>
      </c>
      <c r="Q9" s="46">
        <f t="shared" si="12"/>
        <v>82</v>
      </c>
      <c r="R9" s="66">
        <v>36</v>
      </c>
      <c r="S9" s="66">
        <v>36</v>
      </c>
      <c r="T9" s="65">
        <v>10</v>
      </c>
      <c r="U9" s="45">
        <f t="shared" si="13"/>
        <v>82</v>
      </c>
      <c r="V9" s="40">
        <f t="shared" si="14"/>
        <v>164</v>
      </c>
      <c r="W9" s="66">
        <v>24</v>
      </c>
      <c r="X9" s="66">
        <v>24</v>
      </c>
      <c r="Y9" s="65">
        <v>10</v>
      </c>
      <c r="Z9" s="47">
        <f t="shared" si="15"/>
        <v>58</v>
      </c>
      <c r="AA9" s="115">
        <v>12</v>
      </c>
      <c r="AB9" s="115">
        <v>12</v>
      </c>
      <c r="AC9" s="65">
        <v>10</v>
      </c>
      <c r="AD9" s="46">
        <f t="shared" si="16"/>
        <v>34</v>
      </c>
      <c r="AE9" s="66">
        <v>18</v>
      </c>
      <c r="AF9" s="58">
        <v>0</v>
      </c>
      <c r="AG9" s="115">
        <v>18</v>
      </c>
      <c r="AH9" s="65">
        <v>10</v>
      </c>
      <c r="AI9" s="47">
        <f t="shared" si="17"/>
        <v>46</v>
      </c>
      <c r="AJ9" s="50">
        <f t="shared" si="1"/>
        <v>382</v>
      </c>
      <c r="AK9" s="67">
        <v>0</v>
      </c>
      <c r="AL9" s="51">
        <f t="shared" si="18"/>
        <v>382</v>
      </c>
      <c r="AM9" s="6">
        <v>4</v>
      </c>
      <c r="AN9" s="65">
        <v>20</v>
      </c>
      <c r="AO9" s="65">
        <v>10</v>
      </c>
      <c r="AP9" s="65">
        <v>10</v>
      </c>
      <c r="AQ9" s="14">
        <f t="shared" si="19"/>
        <v>40</v>
      </c>
      <c r="AR9" s="65">
        <v>20</v>
      </c>
      <c r="AS9" s="65">
        <v>10</v>
      </c>
      <c r="AT9" s="65">
        <v>10</v>
      </c>
      <c r="AU9" s="45">
        <f t="shared" si="20"/>
        <v>40</v>
      </c>
      <c r="AV9" s="39">
        <f t="shared" si="2"/>
        <v>80</v>
      </c>
      <c r="AW9" s="66">
        <v>36</v>
      </c>
      <c r="AX9" s="66">
        <v>36</v>
      </c>
      <c r="AY9" s="65">
        <v>10</v>
      </c>
      <c r="AZ9" s="46">
        <f t="shared" si="21"/>
        <v>82</v>
      </c>
      <c r="BA9" s="66">
        <v>36</v>
      </c>
      <c r="BB9" s="66">
        <v>36</v>
      </c>
      <c r="BC9" s="65">
        <v>10</v>
      </c>
      <c r="BD9" s="45">
        <f t="shared" si="22"/>
        <v>82</v>
      </c>
      <c r="BE9" s="40">
        <f t="shared" si="23"/>
        <v>164</v>
      </c>
      <c r="BF9" s="66">
        <v>24</v>
      </c>
      <c r="BG9" s="66">
        <v>24</v>
      </c>
      <c r="BH9" s="65">
        <v>10</v>
      </c>
      <c r="BI9" s="47">
        <f t="shared" si="24"/>
        <v>58</v>
      </c>
      <c r="BJ9" s="115">
        <v>12</v>
      </c>
      <c r="BK9" s="115">
        <v>12</v>
      </c>
      <c r="BL9" s="65">
        <v>10</v>
      </c>
      <c r="BM9" s="46">
        <f t="shared" si="25"/>
        <v>34</v>
      </c>
      <c r="BN9" s="66">
        <v>18</v>
      </c>
      <c r="BO9" s="58">
        <v>0</v>
      </c>
      <c r="BP9" s="115">
        <v>18</v>
      </c>
      <c r="BQ9" s="65">
        <v>10</v>
      </c>
      <c r="BR9" s="47">
        <f t="shared" si="26"/>
        <v>46</v>
      </c>
      <c r="BS9" s="50">
        <f t="shared" si="3"/>
        <v>382</v>
      </c>
      <c r="BT9" s="67">
        <v>0</v>
      </c>
      <c r="BU9" s="51">
        <f t="shared" si="27"/>
        <v>382</v>
      </c>
      <c r="BV9" s="50">
        <f t="shared" si="4"/>
        <v>764</v>
      </c>
      <c r="BW9" s="6"/>
      <c r="BX9" s="56">
        <v>0</v>
      </c>
      <c r="BY9" s="56">
        <v>0</v>
      </c>
      <c r="BZ9" s="56">
        <v>0</v>
      </c>
      <c r="CA9" s="57">
        <f>SUM(BX9:BZ9)</f>
        <v>0</v>
      </c>
      <c r="CB9" s="58">
        <v>0</v>
      </c>
      <c r="CC9" s="58"/>
      <c r="CD9" s="58">
        <v>0</v>
      </c>
      <c r="CE9" s="57">
        <f>SUM(CB9:CD9)</f>
        <v>0</v>
      </c>
      <c r="CF9" s="60">
        <f t="shared" si="5"/>
        <v>0</v>
      </c>
      <c r="CG9" s="58">
        <v>0</v>
      </c>
      <c r="CH9" s="58">
        <v>0</v>
      </c>
      <c r="CI9" s="58">
        <v>0</v>
      </c>
      <c r="CJ9" s="61">
        <f t="shared" si="30"/>
        <v>0</v>
      </c>
      <c r="CK9" s="58">
        <v>0</v>
      </c>
      <c r="CL9" s="58">
        <v>0</v>
      </c>
      <c r="CM9" s="58">
        <v>0</v>
      </c>
      <c r="CN9" s="59">
        <f t="shared" si="31"/>
        <v>0</v>
      </c>
      <c r="CO9" s="62">
        <f t="shared" si="32"/>
        <v>0</v>
      </c>
      <c r="CP9" s="58">
        <v>0</v>
      </c>
      <c r="CQ9" s="58">
        <v>0</v>
      </c>
      <c r="CR9" s="58">
        <v>0</v>
      </c>
      <c r="CS9" s="61">
        <f t="shared" si="33"/>
        <v>0</v>
      </c>
      <c r="CT9" s="58">
        <v>0</v>
      </c>
      <c r="CU9" s="58">
        <v>0</v>
      </c>
      <c r="CV9" s="58">
        <v>0</v>
      </c>
      <c r="CW9" s="61">
        <f t="shared" si="34"/>
        <v>0</v>
      </c>
      <c r="CX9" s="58">
        <v>0</v>
      </c>
      <c r="CY9" s="58">
        <v>0</v>
      </c>
      <c r="CZ9" s="58">
        <v>0</v>
      </c>
      <c r="DA9" s="58">
        <v>0</v>
      </c>
      <c r="DB9" s="61">
        <f t="shared" si="35"/>
        <v>0</v>
      </c>
      <c r="DC9" s="110">
        <f t="shared" si="6"/>
        <v>0</v>
      </c>
      <c r="DD9" s="60">
        <v>0</v>
      </c>
      <c r="DE9" s="63">
        <f t="shared" si="7"/>
        <v>0</v>
      </c>
      <c r="DF9" s="50">
        <f t="shared" si="8"/>
        <v>764</v>
      </c>
      <c r="DG9" s="41"/>
      <c r="DH9" s="48">
        <f>DF9/764*100</f>
        <v>100</v>
      </c>
      <c r="DI9" s="32" t="s">
        <v>104</v>
      </c>
    </row>
    <row r="10" spans="1:216">
      <c r="A10" s="6"/>
      <c r="B10" s="34"/>
      <c r="D10" s="54"/>
      <c r="E10" s="32"/>
      <c r="F10" s="32"/>
      <c r="G10" s="32"/>
      <c r="H10" s="3"/>
      <c r="I10" s="3"/>
      <c r="J10" s="3"/>
      <c r="K10" s="30"/>
      <c r="L10" s="30"/>
      <c r="M10" s="30"/>
      <c r="N10" s="30"/>
      <c r="O10" s="30"/>
      <c r="P10" s="32"/>
      <c r="Q10" s="32"/>
      <c r="R10" s="32"/>
      <c r="S10" s="3"/>
      <c r="T10" s="3"/>
      <c r="U10" s="3"/>
      <c r="V10" s="30"/>
      <c r="W10" s="30"/>
      <c r="X10" s="32"/>
      <c r="Y10" s="32"/>
      <c r="Z10" s="32"/>
      <c r="AA10" s="3"/>
      <c r="AB10" s="3"/>
      <c r="AC10" s="3"/>
      <c r="AD10" s="30"/>
      <c r="AE10" s="55"/>
      <c r="AF10" s="32"/>
      <c r="AG10" s="32"/>
      <c r="AH10" s="32"/>
      <c r="AI10" s="3"/>
      <c r="AJ10" s="33"/>
      <c r="AK10" s="33"/>
      <c r="AL10" s="30"/>
      <c r="AM10" s="33"/>
      <c r="AN10" s="32"/>
      <c r="AO10" s="32"/>
      <c r="AP10" s="32"/>
      <c r="AQ10" s="3"/>
      <c r="AR10" s="3"/>
      <c r="AS10" s="3"/>
      <c r="AT10" s="30"/>
      <c r="AU10" s="30"/>
      <c r="AV10" s="35"/>
      <c r="AW10" s="32"/>
      <c r="AX10" s="32"/>
      <c r="AY10" s="32"/>
      <c r="AZ10" s="32"/>
      <c r="BA10" s="3"/>
      <c r="BB10" s="3"/>
      <c r="BC10" s="3"/>
      <c r="BD10" s="3"/>
      <c r="BE10" s="30"/>
      <c r="BF10" s="30"/>
      <c r="BG10" s="30"/>
      <c r="BH10" s="30"/>
      <c r="BI10" s="30"/>
      <c r="BJ10" s="30"/>
      <c r="BK10" s="30"/>
      <c r="BL10" s="30"/>
      <c r="BM10" s="32"/>
      <c r="BN10" s="32"/>
      <c r="BO10" s="32"/>
      <c r="BP10" s="3"/>
      <c r="BQ10" s="3"/>
      <c r="BR10" s="3"/>
      <c r="BS10" s="30"/>
      <c r="BT10" s="30"/>
      <c r="BU10" s="32"/>
      <c r="BV10" s="32"/>
      <c r="BW10" s="32"/>
      <c r="BX10" s="3"/>
      <c r="BY10" s="3"/>
      <c r="BZ10" s="30"/>
      <c r="CA10" s="55"/>
      <c r="CB10" s="32"/>
      <c r="CC10" s="32"/>
      <c r="CD10" s="32"/>
      <c r="CE10" s="33"/>
      <c r="CF10" s="33"/>
      <c r="CG10" s="32"/>
      <c r="CH10" s="32"/>
      <c r="CI10" s="32"/>
      <c r="CJ10" s="3"/>
      <c r="CK10" s="3"/>
      <c r="CL10" s="3"/>
      <c r="CM10" s="3"/>
      <c r="CN10" s="30"/>
      <c r="CO10" s="30"/>
      <c r="CP10" s="35"/>
      <c r="CQ10" s="35"/>
      <c r="CR10" s="35"/>
      <c r="CS10" s="35"/>
      <c r="CT10" s="32"/>
      <c r="CU10" s="32"/>
      <c r="CV10" s="32"/>
      <c r="CW10" s="32"/>
      <c r="CX10" s="32"/>
      <c r="CY10" s="3"/>
      <c r="CZ10" s="33"/>
      <c r="DA10" s="33"/>
      <c r="DB10" s="33"/>
      <c r="DC10" s="33"/>
      <c r="DD10" s="33"/>
      <c r="DE10" s="32"/>
      <c r="DF10" s="32"/>
      <c r="DG10" s="32"/>
      <c r="DH10" s="32"/>
      <c r="DI10" s="2"/>
      <c r="DJ10" s="32"/>
      <c r="DK10" s="32"/>
    </row>
    <row r="11" spans="1:216">
      <c r="A11" s="6"/>
      <c r="B11" s="34"/>
      <c r="D11" s="64"/>
      <c r="DG11" s="32"/>
      <c r="HA11" s="33"/>
      <c r="HB11" s="33"/>
      <c r="HC11" s="33"/>
      <c r="HD11" s="33"/>
      <c r="HE11" s="32"/>
      <c r="HF11" s="32"/>
      <c r="HG11" s="32"/>
      <c r="HH11" s="32"/>
    </row>
  </sheetData>
  <mergeCells count="39">
    <mergeCell ref="AW2:BE2"/>
    <mergeCell ref="BF2:BI2"/>
    <mergeCell ref="BJ2:BM2"/>
    <mergeCell ref="E2:M2"/>
    <mergeCell ref="N2:V2"/>
    <mergeCell ref="W2:Z2"/>
    <mergeCell ref="AA2:AD2"/>
    <mergeCell ref="AE2:AI2"/>
    <mergeCell ref="E4:H4"/>
    <mergeCell ref="I4:L4"/>
    <mergeCell ref="N4:Q4"/>
    <mergeCell ref="R4:U4"/>
    <mergeCell ref="AN2:AV2"/>
    <mergeCell ref="W4:Z4"/>
    <mergeCell ref="AA4:AD4"/>
    <mergeCell ref="AE4:AI4"/>
    <mergeCell ref="AN4:AQ4"/>
    <mergeCell ref="AR4:AU4"/>
    <mergeCell ref="AW4:AZ4"/>
    <mergeCell ref="BF4:BI4"/>
    <mergeCell ref="BN4:BR4"/>
    <mergeCell ref="BA4:BD4"/>
    <mergeCell ref="BX4:CA4"/>
    <mergeCell ref="E1:AL1"/>
    <mergeCell ref="AN1:BV1"/>
    <mergeCell ref="BX1:DF1"/>
    <mergeCell ref="CX4:DB4"/>
    <mergeCell ref="BJ4:BM4"/>
    <mergeCell ref="CG2:CO2"/>
    <mergeCell ref="CP2:CS2"/>
    <mergeCell ref="CT2:CW2"/>
    <mergeCell ref="BN2:BR2"/>
    <mergeCell ref="BX2:CF2"/>
    <mergeCell ref="CB4:CE4"/>
    <mergeCell ref="CG4:CJ4"/>
    <mergeCell ref="CX2:DB2"/>
    <mergeCell ref="CP4:CS4"/>
    <mergeCell ref="CT4:CW4"/>
    <mergeCell ref="CK4:CN4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I14"/>
  <sheetViews>
    <sheetView workbookViewId="0">
      <pane xSplit="3" topLeftCell="AH1" activePane="topRight" state="frozen"/>
      <selection pane="topRight" activeCell="C16" sqref="C16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4" width="11.140625" customWidth="1"/>
    <col min="5" max="6" width="3" bestFit="1" customWidth="1"/>
    <col min="7" max="7" width="3.7109375" bestFit="1" customWidth="1"/>
    <col min="8" max="8" width="4" bestFit="1" customWidth="1"/>
    <col min="9" max="9" width="3" bestFit="1" customWidth="1"/>
    <col min="10" max="13" width="4" bestFit="1" customWidth="1"/>
    <col min="14" max="15" width="3" bestFit="1" customWidth="1"/>
    <col min="16" max="16" width="3.7109375" bestFit="1" customWidth="1"/>
    <col min="17" max="17" width="3.42578125" bestFit="1" customWidth="1"/>
    <col min="18" max="19" width="4" bestFit="1" customWidth="1"/>
    <col min="20" max="20" width="3.7109375" bestFit="1" customWidth="1"/>
    <col min="21" max="23" width="4" bestFit="1" customWidth="1"/>
    <col min="24" max="25" width="3.7109375" bestFit="1" customWidth="1"/>
    <col min="26" max="26" width="4" bestFit="1" customWidth="1"/>
    <col min="27" max="27" width="3" bestFit="1" customWidth="1"/>
    <col min="28" max="28" width="3.7109375" customWidth="1"/>
    <col min="29" max="29" width="3.7109375" bestFit="1" customWidth="1"/>
    <col min="30" max="33" width="4" bestFit="1" customWidth="1"/>
    <col min="34" max="34" width="3.7109375" bestFit="1" customWidth="1"/>
    <col min="35" max="36" width="4" bestFit="1" customWidth="1"/>
    <col min="37" max="37" width="4.5703125" bestFit="1" customWidth="1"/>
    <col min="38" max="38" width="4" bestFit="1" customWidth="1"/>
    <col min="39" max="39" width="5.5703125" bestFit="1" customWidth="1"/>
    <col min="40" max="41" width="4" bestFit="1" customWidth="1"/>
    <col min="42" max="42" width="3.7109375" bestFit="1" customWidth="1"/>
    <col min="43" max="45" width="4" bestFit="1" customWidth="1"/>
    <col min="46" max="46" width="3.7109375" bestFit="1" customWidth="1"/>
    <col min="47" max="50" width="4" bestFit="1" customWidth="1"/>
    <col min="51" max="51" width="3.7109375" bestFit="1" customWidth="1"/>
    <col min="52" max="56" width="4" bestFit="1" customWidth="1"/>
    <col min="57" max="57" width="4.42578125" customWidth="1"/>
    <col min="58" max="58" width="3" bestFit="1" customWidth="1"/>
    <col min="59" max="60" width="3.7109375" bestFit="1" customWidth="1"/>
    <col min="61" max="63" width="4" bestFit="1" customWidth="1"/>
    <col min="64" max="64" width="3.7109375" bestFit="1" customWidth="1"/>
    <col min="65" max="65" width="3.42578125" bestFit="1" customWidth="1"/>
    <col min="66" max="68" width="3" bestFit="1" customWidth="1"/>
    <col min="69" max="69" width="3.7109375" bestFit="1" customWidth="1"/>
    <col min="70" max="71" width="4" bestFit="1" customWidth="1"/>
    <col min="72" max="72" width="4.5703125" bestFit="1" customWidth="1"/>
    <col min="73" max="73" width="6.5703125" bestFit="1" customWidth="1"/>
    <col min="74" max="74" width="5" bestFit="1" customWidth="1"/>
    <col min="75" max="75" width="3.7109375" bestFit="1" customWidth="1"/>
    <col min="76" max="78" width="4" bestFit="1" customWidth="1"/>
    <col min="79" max="79" width="4.42578125" customWidth="1"/>
    <col min="80" max="80" width="4" bestFit="1" customWidth="1"/>
    <col min="81" max="81" width="4" customWidth="1"/>
    <col min="82" max="85" width="4" bestFit="1" customWidth="1"/>
    <col min="86" max="86" width="5" bestFit="1" customWidth="1"/>
    <col min="87" max="87" width="3.7109375" bestFit="1" customWidth="1"/>
    <col min="88" max="93" width="4" bestFit="1" customWidth="1"/>
    <col min="94" max="94" width="5" bestFit="1" customWidth="1"/>
    <col min="95" max="95" width="3.7109375" bestFit="1" customWidth="1"/>
    <col min="96" max="96" width="5" bestFit="1" customWidth="1"/>
    <col min="97" max="98" width="4" bestFit="1" customWidth="1"/>
    <col min="99" max="99" width="3" bestFit="1" customWidth="1"/>
    <col min="100" max="102" width="4" bestFit="1" customWidth="1"/>
    <col min="103" max="104" width="3" bestFit="1" customWidth="1"/>
    <col min="105" max="105" width="3.7109375" bestFit="1" customWidth="1"/>
    <col min="106" max="106" width="4" bestFit="1" customWidth="1"/>
    <col min="107" max="107" width="5" bestFit="1" customWidth="1"/>
    <col min="108" max="108" width="4.5703125" bestFit="1" customWidth="1"/>
    <col min="109" max="110" width="5" bestFit="1" customWidth="1"/>
    <col min="111" max="111" width="4" customWidth="1"/>
    <col min="112" max="112" width="6.5703125" bestFit="1" customWidth="1"/>
    <col min="113" max="113" width="22.5703125" bestFit="1" customWidth="1"/>
    <col min="119" max="119" width="22.5703125" bestFit="1" customWidth="1"/>
  </cols>
  <sheetData>
    <row r="1" spans="1:217" ht="15">
      <c r="C1" s="13" t="s">
        <v>16</v>
      </c>
      <c r="D1" s="13"/>
      <c r="E1" s="138" t="s">
        <v>49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N1" s="140" t="s">
        <v>50</v>
      </c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X1" s="142" t="s">
        <v>51</v>
      </c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</row>
    <row r="2" spans="1:217">
      <c r="E2" s="144" t="s">
        <v>91</v>
      </c>
      <c r="F2" s="144"/>
      <c r="G2" s="144"/>
      <c r="H2" s="144"/>
      <c r="I2" s="144"/>
      <c r="J2" s="144"/>
      <c r="K2" s="144"/>
      <c r="L2" s="144"/>
      <c r="M2" s="144"/>
      <c r="N2" s="145" t="s">
        <v>52</v>
      </c>
      <c r="O2" s="145"/>
      <c r="P2" s="145"/>
      <c r="Q2" s="145"/>
      <c r="R2" s="145"/>
      <c r="S2" s="145"/>
      <c r="T2" s="145"/>
      <c r="U2" s="145"/>
      <c r="V2" s="145"/>
      <c r="W2" s="146" t="s">
        <v>53</v>
      </c>
      <c r="X2" s="146"/>
      <c r="Y2" s="146"/>
      <c r="Z2" s="146"/>
      <c r="AA2" s="147" t="s">
        <v>54</v>
      </c>
      <c r="AB2" s="147"/>
      <c r="AC2" s="147"/>
      <c r="AD2" s="147"/>
      <c r="AE2" s="146" t="s">
        <v>55</v>
      </c>
      <c r="AF2" s="146"/>
      <c r="AG2" s="146"/>
      <c r="AH2" s="146"/>
      <c r="AI2" s="146"/>
      <c r="AN2" s="144" t="s">
        <v>91</v>
      </c>
      <c r="AO2" s="144"/>
      <c r="AP2" s="144"/>
      <c r="AQ2" s="144"/>
      <c r="AR2" s="144"/>
      <c r="AS2" s="144"/>
      <c r="AT2" s="144"/>
      <c r="AU2" s="144"/>
      <c r="AV2" s="144"/>
      <c r="AW2" s="145" t="s">
        <v>52</v>
      </c>
      <c r="AX2" s="145"/>
      <c r="AY2" s="145"/>
      <c r="AZ2" s="145"/>
      <c r="BA2" s="145"/>
      <c r="BB2" s="145"/>
      <c r="BC2" s="145"/>
      <c r="BD2" s="145"/>
      <c r="BE2" s="145"/>
      <c r="BF2" s="146" t="s">
        <v>53</v>
      </c>
      <c r="BG2" s="146"/>
      <c r="BH2" s="146"/>
      <c r="BI2" s="146"/>
      <c r="BJ2" s="147" t="s">
        <v>54</v>
      </c>
      <c r="BK2" s="147"/>
      <c r="BL2" s="147"/>
      <c r="BM2" s="147"/>
      <c r="BN2" s="146" t="s">
        <v>55</v>
      </c>
      <c r="BO2" s="146"/>
      <c r="BP2" s="146"/>
      <c r="BQ2" s="146"/>
      <c r="BR2" s="146"/>
      <c r="BX2" s="144"/>
      <c r="BY2" s="144"/>
      <c r="BZ2" s="144"/>
      <c r="CA2" s="144"/>
      <c r="CB2" s="144"/>
      <c r="CC2" s="144"/>
      <c r="CD2" s="144"/>
      <c r="CE2" s="144"/>
      <c r="CF2" s="144"/>
      <c r="CG2" s="145" t="s">
        <v>52</v>
      </c>
      <c r="CH2" s="145"/>
      <c r="CI2" s="145"/>
      <c r="CJ2" s="145"/>
      <c r="CK2" s="145"/>
      <c r="CL2" s="145"/>
      <c r="CM2" s="145"/>
      <c r="CN2" s="145"/>
      <c r="CO2" s="145"/>
      <c r="CP2" s="146" t="s">
        <v>53</v>
      </c>
      <c r="CQ2" s="146"/>
      <c r="CR2" s="146"/>
      <c r="CS2" s="146"/>
      <c r="CT2" s="147" t="s">
        <v>54</v>
      </c>
      <c r="CU2" s="147"/>
      <c r="CV2" s="147"/>
      <c r="CW2" s="147"/>
      <c r="CX2" s="146" t="s">
        <v>55</v>
      </c>
      <c r="CY2" s="146"/>
      <c r="CZ2" s="146"/>
      <c r="DA2" s="146"/>
      <c r="DB2" s="146"/>
    </row>
    <row r="3" spans="1:217" s="43" customFormat="1">
      <c r="E3" s="5">
        <v>20</v>
      </c>
      <c r="F3" s="5">
        <v>20</v>
      </c>
      <c r="G3" s="5">
        <v>10</v>
      </c>
      <c r="H3" s="15">
        <f>SUM(E3:G3)</f>
        <v>50</v>
      </c>
      <c r="I3" s="41">
        <v>20</v>
      </c>
      <c r="J3" s="41">
        <v>20</v>
      </c>
      <c r="K3" s="42">
        <v>10</v>
      </c>
      <c r="L3" s="38">
        <f>I3+J3+K3</f>
        <v>50</v>
      </c>
      <c r="M3" s="37">
        <f>L3+H3</f>
        <v>100</v>
      </c>
      <c r="N3" s="43">
        <v>16</v>
      </c>
      <c r="O3" s="43">
        <v>16</v>
      </c>
      <c r="P3" s="43">
        <v>10</v>
      </c>
      <c r="Q3" s="44">
        <f>P3+O3+N3</f>
        <v>42</v>
      </c>
      <c r="R3" s="43">
        <v>16</v>
      </c>
      <c r="S3" s="43">
        <v>16</v>
      </c>
      <c r="T3" s="43">
        <v>10</v>
      </c>
      <c r="U3" s="44">
        <f>T3+S3+R3</f>
        <v>42</v>
      </c>
      <c r="V3" s="40">
        <f>U3+Q3</f>
        <v>84</v>
      </c>
      <c r="W3" s="43">
        <v>16</v>
      </c>
      <c r="X3" s="43">
        <v>16</v>
      </c>
      <c r="Y3" s="43">
        <v>10</v>
      </c>
      <c r="Z3" s="44">
        <f>Y3+X3+W3</f>
        <v>42</v>
      </c>
      <c r="AA3" s="43">
        <v>44</v>
      </c>
      <c r="AB3" s="43">
        <v>44</v>
      </c>
      <c r="AC3" s="43">
        <v>10</v>
      </c>
      <c r="AD3" s="44">
        <f>AC3+AB3+AA3</f>
        <v>98</v>
      </c>
      <c r="AE3" s="43">
        <v>20</v>
      </c>
      <c r="AF3" s="43">
        <v>8</v>
      </c>
      <c r="AG3" s="43">
        <v>20</v>
      </c>
      <c r="AH3" s="43">
        <v>10</v>
      </c>
      <c r="AI3" s="44">
        <f>AH3+AG3+AF3+AE3</f>
        <v>58</v>
      </c>
      <c r="AJ3" s="50">
        <f>AI3+AD3+Z3+U3+Q3+L3+H3</f>
        <v>382</v>
      </c>
      <c r="AK3" s="43" t="s">
        <v>25</v>
      </c>
      <c r="AL3" s="50">
        <f>AJ3</f>
        <v>382</v>
      </c>
      <c r="AN3" s="5">
        <v>20</v>
      </c>
      <c r="AO3" s="5">
        <v>20</v>
      </c>
      <c r="AP3" s="5">
        <v>10</v>
      </c>
      <c r="AQ3" s="15">
        <f>SUM(AN3:AP3)</f>
        <v>50</v>
      </c>
      <c r="AR3" s="41">
        <v>20</v>
      </c>
      <c r="AS3" s="41">
        <v>20</v>
      </c>
      <c r="AT3" s="42">
        <v>10</v>
      </c>
      <c r="AU3" s="38">
        <f>AR3+AS3+AT3</f>
        <v>50</v>
      </c>
      <c r="AV3" s="37">
        <f>AU3+AQ3</f>
        <v>100</v>
      </c>
      <c r="AW3" s="43">
        <v>16</v>
      </c>
      <c r="AX3" s="43">
        <v>16</v>
      </c>
      <c r="AY3" s="43">
        <v>10</v>
      </c>
      <c r="AZ3" s="44">
        <f>AY3+AX3+AW3</f>
        <v>42</v>
      </c>
      <c r="BA3" s="43">
        <v>16</v>
      </c>
      <c r="BB3" s="43">
        <v>16</v>
      </c>
      <c r="BC3" s="43">
        <v>10</v>
      </c>
      <c r="BD3" s="44">
        <f>BC3+BB3+BA3</f>
        <v>42</v>
      </c>
      <c r="BE3" s="40">
        <f>BD3+AZ3</f>
        <v>84</v>
      </c>
      <c r="BF3" s="43">
        <v>16</v>
      </c>
      <c r="BG3" s="43">
        <v>16</v>
      </c>
      <c r="BH3" s="43">
        <v>10</v>
      </c>
      <c r="BI3" s="44">
        <f>BH3+BG3+BF3</f>
        <v>42</v>
      </c>
      <c r="BJ3" s="43">
        <v>44</v>
      </c>
      <c r="BK3" s="43">
        <v>44</v>
      </c>
      <c r="BL3" s="43">
        <v>10</v>
      </c>
      <c r="BM3" s="44">
        <f>BL3+BK3+BJ3</f>
        <v>98</v>
      </c>
      <c r="BN3" s="43">
        <v>20</v>
      </c>
      <c r="BO3" s="43">
        <v>8</v>
      </c>
      <c r="BP3" s="43">
        <v>20</v>
      </c>
      <c r="BQ3" s="43">
        <v>10</v>
      </c>
      <c r="BR3" s="44">
        <f>BQ3+BP3+BO3+BN3</f>
        <v>58</v>
      </c>
      <c r="BS3" s="50">
        <f>BR3+BM3+BI3+BD3+AZ3+AU3+AQ3</f>
        <v>382</v>
      </c>
      <c r="BT3" s="43" t="s">
        <v>25</v>
      </c>
      <c r="BU3" s="50">
        <f>BS3</f>
        <v>382</v>
      </c>
      <c r="BV3" s="50">
        <f>BU3+AL3</f>
        <v>764</v>
      </c>
      <c r="BX3" s="5">
        <v>40</v>
      </c>
      <c r="BY3" s="5">
        <v>40</v>
      </c>
      <c r="BZ3" s="5">
        <v>20</v>
      </c>
      <c r="CA3" s="15">
        <f>SUM(BX3:BZ3)</f>
        <v>100</v>
      </c>
      <c r="CB3" s="5">
        <v>40</v>
      </c>
      <c r="CC3" s="5">
        <v>40</v>
      </c>
      <c r="CD3" s="5">
        <v>20</v>
      </c>
      <c r="CE3" s="38">
        <f>SUM(CB3:CD3)</f>
        <v>100</v>
      </c>
      <c r="CF3" s="37">
        <f>CE3+CA3</f>
        <v>200</v>
      </c>
      <c r="CG3" s="43">
        <v>32</v>
      </c>
      <c r="CH3" s="43">
        <v>32</v>
      </c>
      <c r="CI3" s="43">
        <v>20</v>
      </c>
      <c r="CJ3" s="44">
        <f>CI3+CH3+CG3</f>
        <v>84</v>
      </c>
      <c r="CK3" s="43">
        <v>32</v>
      </c>
      <c r="CL3" s="43">
        <v>32</v>
      </c>
      <c r="CM3" s="43">
        <v>20</v>
      </c>
      <c r="CN3" s="44">
        <f>CM3+CL3+CK3</f>
        <v>84</v>
      </c>
      <c r="CO3" s="40">
        <f>CN3+CJ3</f>
        <v>168</v>
      </c>
      <c r="CP3" s="43">
        <v>32</v>
      </c>
      <c r="CQ3" s="43">
        <v>32</v>
      </c>
      <c r="CR3" s="43">
        <v>20</v>
      </c>
      <c r="CS3" s="44">
        <f>CR3+CQ3+CP3</f>
        <v>84</v>
      </c>
      <c r="CT3" s="43">
        <v>88</v>
      </c>
      <c r="CU3" s="43">
        <v>88</v>
      </c>
      <c r="CV3" s="43">
        <v>20</v>
      </c>
      <c r="CW3" s="44">
        <f>CV3+CU3+CT3</f>
        <v>196</v>
      </c>
      <c r="CX3" s="43">
        <v>40</v>
      </c>
      <c r="CY3" s="43">
        <v>16</v>
      </c>
      <c r="CZ3" s="43">
        <v>40</v>
      </c>
      <c r="DA3" s="43">
        <v>20</v>
      </c>
      <c r="DB3" s="44">
        <f>DA3+CZ3+CY3+CX3</f>
        <v>116</v>
      </c>
      <c r="DC3" s="50">
        <f>DB3+CW3+CS3+CN3+CJ3+CE3+CA3</f>
        <v>764</v>
      </c>
      <c r="DD3" s="43" t="s">
        <v>25</v>
      </c>
      <c r="DE3" s="50">
        <f>DC3</f>
        <v>764</v>
      </c>
      <c r="DF3" s="50">
        <f>DE3+BU3+AL3</f>
        <v>1528</v>
      </c>
      <c r="DH3" s="43" t="s">
        <v>35</v>
      </c>
      <c r="DJ3" s="5"/>
      <c r="DK3" s="5"/>
      <c r="DL3" s="5"/>
      <c r="DM3" s="5"/>
      <c r="DN3" s="5"/>
    </row>
    <row r="4" spans="1:217" s="4" customFormat="1">
      <c r="E4" s="148" t="s">
        <v>101</v>
      </c>
      <c r="F4" s="148"/>
      <c r="G4" s="148"/>
      <c r="H4" s="148"/>
      <c r="I4" s="149" t="s">
        <v>122</v>
      </c>
      <c r="J4" s="149"/>
      <c r="K4" s="149"/>
      <c r="L4" s="149"/>
      <c r="M4" s="40" t="s">
        <v>32</v>
      </c>
      <c r="N4" s="148" t="s">
        <v>102</v>
      </c>
      <c r="O4" s="148"/>
      <c r="P4" s="148"/>
      <c r="Q4" s="148"/>
      <c r="R4" s="150" t="s">
        <v>89</v>
      </c>
      <c r="S4" s="150"/>
      <c r="T4" s="150"/>
      <c r="U4" s="150"/>
      <c r="V4" s="40" t="s">
        <v>32</v>
      </c>
      <c r="W4" s="151">
        <v>3</v>
      </c>
      <c r="X4" s="151"/>
      <c r="Y4" s="151"/>
      <c r="Z4" s="151"/>
      <c r="AA4" s="152">
        <v>4</v>
      </c>
      <c r="AB4" s="152"/>
      <c r="AC4" s="152"/>
      <c r="AD4" s="152"/>
      <c r="AE4" s="151">
        <v>5</v>
      </c>
      <c r="AF4" s="151"/>
      <c r="AG4" s="151"/>
      <c r="AH4" s="151"/>
      <c r="AI4" s="151"/>
      <c r="AJ4" s="50" t="s">
        <v>26</v>
      </c>
      <c r="AK4" s="7"/>
      <c r="AL4" s="7"/>
      <c r="AM4" s="7"/>
      <c r="AN4" s="148" t="s">
        <v>101</v>
      </c>
      <c r="AO4" s="148"/>
      <c r="AP4" s="148"/>
      <c r="AQ4" s="148"/>
      <c r="AR4" s="149" t="s">
        <v>122</v>
      </c>
      <c r="AS4" s="149"/>
      <c r="AT4" s="149"/>
      <c r="AU4" s="149"/>
      <c r="AV4" s="40" t="s">
        <v>32</v>
      </c>
      <c r="AW4" s="148" t="s">
        <v>102</v>
      </c>
      <c r="AX4" s="148"/>
      <c r="AY4" s="148"/>
      <c r="AZ4" s="148"/>
      <c r="BA4" s="150" t="s">
        <v>89</v>
      </c>
      <c r="BB4" s="150"/>
      <c r="BC4" s="150"/>
      <c r="BD4" s="150"/>
      <c r="BE4" s="40" t="s">
        <v>32</v>
      </c>
      <c r="BF4" s="151">
        <v>3</v>
      </c>
      <c r="BG4" s="151"/>
      <c r="BH4" s="151"/>
      <c r="BI4" s="151"/>
      <c r="BJ4" s="152">
        <v>4</v>
      </c>
      <c r="BK4" s="152"/>
      <c r="BL4" s="152"/>
      <c r="BM4" s="152"/>
      <c r="BN4" s="151">
        <v>5</v>
      </c>
      <c r="BO4" s="151"/>
      <c r="BP4" s="151"/>
      <c r="BQ4" s="151"/>
      <c r="BR4" s="151"/>
      <c r="BS4" s="50" t="s">
        <v>26</v>
      </c>
      <c r="BT4" s="7"/>
      <c r="BU4" s="7"/>
      <c r="BV4" s="52" t="s">
        <v>26</v>
      </c>
      <c r="BW4" s="7"/>
      <c r="BX4" s="148" t="s">
        <v>101</v>
      </c>
      <c r="BY4" s="148"/>
      <c r="BZ4" s="148"/>
      <c r="CA4" s="148"/>
      <c r="CB4" s="149" t="s">
        <v>122</v>
      </c>
      <c r="CC4" s="149"/>
      <c r="CD4" s="149"/>
      <c r="CE4" s="149"/>
      <c r="CF4" s="40" t="s">
        <v>32</v>
      </c>
      <c r="CG4" s="148" t="s">
        <v>102</v>
      </c>
      <c r="CH4" s="148"/>
      <c r="CI4" s="148"/>
      <c r="CJ4" s="148"/>
      <c r="CK4" s="150" t="s">
        <v>89</v>
      </c>
      <c r="CL4" s="150"/>
      <c r="CM4" s="150"/>
      <c r="CN4" s="150"/>
      <c r="CO4" s="40" t="s">
        <v>32</v>
      </c>
      <c r="CP4" s="151">
        <v>3</v>
      </c>
      <c r="CQ4" s="151"/>
      <c r="CR4" s="151"/>
      <c r="CS4" s="151"/>
      <c r="CT4" s="152">
        <v>4</v>
      </c>
      <c r="CU4" s="152"/>
      <c r="CV4" s="152"/>
      <c r="CW4" s="152"/>
      <c r="CX4" s="151">
        <v>5</v>
      </c>
      <c r="CY4" s="151"/>
      <c r="CZ4" s="151"/>
      <c r="DA4" s="151"/>
      <c r="DB4" s="151"/>
      <c r="DC4" s="50" t="s">
        <v>26</v>
      </c>
      <c r="DD4" s="7"/>
      <c r="DE4" s="6" t="s">
        <v>33</v>
      </c>
      <c r="DF4" s="50" t="s">
        <v>27</v>
      </c>
      <c r="DG4" s="7"/>
      <c r="DH4" s="7"/>
      <c r="DI4" s="7"/>
      <c r="DO4" s="7"/>
    </row>
    <row r="5" spans="1:217" s="6" customFormat="1">
      <c r="A5" s="6" t="s">
        <v>0</v>
      </c>
      <c r="B5" s="6" t="s">
        <v>34</v>
      </c>
      <c r="C5" s="6" t="s">
        <v>1</v>
      </c>
      <c r="D5" s="6" t="s">
        <v>34</v>
      </c>
      <c r="E5" s="12" t="s">
        <v>2</v>
      </c>
      <c r="F5" s="6" t="s">
        <v>3</v>
      </c>
      <c r="G5" s="6" t="s">
        <v>8</v>
      </c>
      <c r="H5" s="12" t="s">
        <v>4</v>
      </c>
      <c r="I5" s="12" t="s">
        <v>2</v>
      </c>
      <c r="J5" s="12" t="s">
        <v>3</v>
      </c>
      <c r="K5" s="12" t="s">
        <v>8</v>
      </c>
      <c r="L5" s="8" t="s">
        <v>4</v>
      </c>
      <c r="M5" s="36"/>
      <c r="N5" s="6" t="s">
        <v>5</v>
      </c>
      <c r="O5" s="6" t="s">
        <v>6</v>
      </c>
      <c r="P5" s="6" t="s">
        <v>8</v>
      </c>
      <c r="Q5" s="12" t="s">
        <v>4</v>
      </c>
      <c r="R5" s="8" t="s">
        <v>5</v>
      </c>
      <c r="S5" s="6" t="s">
        <v>6</v>
      </c>
      <c r="T5" s="6" t="s">
        <v>8</v>
      </c>
      <c r="U5" s="8" t="s">
        <v>4</v>
      </c>
      <c r="V5" s="40"/>
      <c r="W5" s="6" t="s">
        <v>7</v>
      </c>
      <c r="X5" s="6" t="s">
        <v>21</v>
      </c>
      <c r="Y5" s="6" t="s">
        <v>8</v>
      </c>
      <c r="Z5" s="12" t="s">
        <v>4</v>
      </c>
      <c r="AA5" s="6" t="s">
        <v>22</v>
      </c>
      <c r="AB5" s="6" t="s">
        <v>23</v>
      </c>
      <c r="AC5" s="6" t="s">
        <v>8</v>
      </c>
      <c r="AD5" s="12" t="s">
        <v>4</v>
      </c>
      <c r="AE5" s="6" t="s">
        <v>2</v>
      </c>
      <c r="AF5" s="6" t="s">
        <v>3</v>
      </c>
      <c r="AG5" s="6" t="s">
        <v>24</v>
      </c>
      <c r="AH5" s="6" t="s">
        <v>8</v>
      </c>
      <c r="AI5" s="12" t="s">
        <v>4</v>
      </c>
      <c r="AJ5" s="50"/>
      <c r="AK5" s="6" t="s">
        <v>25</v>
      </c>
      <c r="AL5" s="6" t="s">
        <v>33</v>
      </c>
      <c r="AN5" s="12" t="s">
        <v>2</v>
      </c>
      <c r="AO5" s="6" t="s">
        <v>3</v>
      </c>
      <c r="AP5" s="6" t="s">
        <v>8</v>
      </c>
      <c r="AQ5" s="12" t="s">
        <v>4</v>
      </c>
      <c r="AR5" s="12" t="s">
        <v>2</v>
      </c>
      <c r="AS5" s="12" t="s">
        <v>3</v>
      </c>
      <c r="AT5" s="12" t="s">
        <v>8</v>
      </c>
      <c r="AU5" s="8" t="s">
        <v>4</v>
      </c>
      <c r="AV5" s="36"/>
      <c r="AW5" s="6" t="s">
        <v>5</v>
      </c>
      <c r="AX5" s="6" t="s">
        <v>6</v>
      </c>
      <c r="AY5" s="6" t="s">
        <v>8</v>
      </c>
      <c r="AZ5" s="12" t="s">
        <v>4</v>
      </c>
      <c r="BA5" s="8" t="s">
        <v>5</v>
      </c>
      <c r="BB5" s="6" t="s">
        <v>6</v>
      </c>
      <c r="BC5" s="6" t="s">
        <v>8</v>
      </c>
      <c r="BD5" s="8" t="s">
        <v>4</v>
      </c>
      <c r="BE5" s="40"/>
      <c r="BF5" s="6" t="s">
        <v>7</v>
      </c>
      <c r="BG5" s="6" t="s">
        <v>21</v>
      </c>
      <c r="BH5" s="6" t="s">
        <v>8</v>
      </c>
      <c r="BI5" s="12" t="s">
        <v>4</v>
      </c>
      <c r="BJ5" s="6" t="s">
        <v>22</v>
      </c>
      <c r="BK5" s="6" t="s">
        <v>23</v>
      </c>
      <c r="BL5" s="6" t="s">
        <v>8</v>
      </c>
      <c r="BM5" s="12" t="s">
        <v>4</v>
      </c>
      <c r="BN5" s="6" t="s">
        <v>2</v>
      </c>
      <c r="BO5" s="6" t="s">
        <v>3</v>
      </c>
      <c r="BP5" s="6" t="s">
        <v>24</v>
      </c>
      <c r="BQ5" s="6" t="s">
        <v>8</v>
      </c>
      <c r="BR5" s="12" t="s">
        <v>4</v>
      </c>
      <c r="BS5" s="50"/>
      <c r="BT5" s="6" t="s">
        <v>25</v>
      </c>
      <c r="BU5" s="6" t="s">
        <v>33</v>
      </c>
      <c r="BV5" s="50"/>
      <c r="BX5" s="12" t="s">
        <v>2</v>
      </c>
      <c r="BY5" s="6" t="s">
        <v>3</v>
      </c>
      <c r="BZ5" s="6" t="s">
        <v>8</v>
      </c>
      <c r="CA5" s="12" t="s">
        <v>4</v>
      </c>
      <c r="CB5" s="12" t="s">
        <v>2</v>
      </c>
      <c r="CC5" s="6" t="s">
        <v>3</v>
      </c>
      <c r="CD5" s="6" t="s">
        <v>8</v>
      </c>
      <c r="CE5" s="8" t="s">
        <v>4</v>
      </c>
      <c r="CF5" s="36"/>
      <c r="CG5" s="6" t="s">
        <v>5</v>
      </c>
      <c r="CH5" s="6" t="s">
        <v>6</v>
      </c>
      <c r="CI5" s="6" t="s">
        <v>8</v>
      </c>
      <c r="CJ5" s="12" t="s">
        <v>4</v>
      </c>
      <c r="CK5" s="8" t="s">
        <v>5</v>
      </c>
      <c r="CL5" s="6" t="s">
        <v>6</v>
      </c>
      <c r="CM5" s="6" t="s">
        <v>8</v>
      </c>
      <c r="CN5" s="8" t="s">
        <v>4</v>
      </c>
      <c r="CO5" s="40"/>
      <c r="CP5" s="6" t="s">
        <v>7</v>
      </c>
      <c r="CQ5" s="6" t="s">
        <v>21</v>
      </c>
      <c r="CR5" s="6" t="s">
        <v>8</v>
      </c>
      <c r="CS5" s="12" t="s">
        <v>4</v>
      </c>
      <c r="CT5" s="6" t="s">
        <v>22</v>
      </c>
      <c r="CU5" s="6" t="s">
        <v>23</v>
      </c>
      <c r="CV5" s="6" t="s">
        <v>8</v>
      </c>
      <c r="CW5" s="12" t="s">
        <v>4</v>
      </c>
      <c r="CX5" s="6" t="s">
        <v>2</v>
      </c>
      <c r="CY5" s="6" t="s">
        <v>3</v>
      </c>
      <c r="CZ5" s="6" t="s">
        <v>24</v>
      </c>
      <c r="DA5" s="6" t="s">
        <v>8</v>
      </c>
      <c r="DB5" s="12" t="s">
        <v>4</v>
      </c>
      <c r="DC5" s="50"/>
      <c r="DD5" s="6" t="s">
        <v>25</v>
      </c>
      <c r="DF5" s="50"/>
    </row>
    <row r="6" spans="1:217">
      <c r="A6" s="6">
        <v>1</v>
      </c>
      <c r="B6" s="53">
        <f>DF6</f>
        <v>1528</v>
      </c>
      <c r="C6" s="32" t="s">
        <v>88</v>
      </c>
      <c r="D6" s="32"/>
      <c r="E6" s="65">
        <v>20</v>
      </c>
      <c r="F6" s="65">
        <v>20</v>
      </c>
      <c r="G6" s="65">
        <v>10</v>
      </c>
      <c r="H6" s="14">
        <f>SUM(E6:G6)</f>
        <v>50</v>
      </c>
      <c r="I6" s="65">
        <v>20</v>
      </c>
      <c r="J6" s="65">
        <v>20</v>
      </c>
      <c r="K6" s="65">
        <v>10</v>
      </c>
      <c r="L6" s="45">
        <f>K6+J6+I6</f>
        <v>50</v>
      </c>
      <c r="M6" s="39">
        <f t="shared" ref="M6:M9" si="0">L6+H6</f>
        <v>100</v>
      </c>
      <c r="N6" s="66">
        <v>16</v>
      </c>
      <c r="O6" s="66">
        <v>16</v>
      </c>
      <c r="P6" s="65">
        <v>10</v>
      </c>
      <c r="Q6" s="46">
        <f>N6+O6+P6</f>
        <v>42</v>
      </c>
      <c r="R6" s="66">
        <v>16</v>
      </c>
      <c r="S6" s="66">
        <v>16</v>
      </c>
      <c r="T6" s="65">
        <v>10</v>
      </c>
      <c r="U6" s="45">
        <f>R6+S6+T6</f>
        <v>42</v>
      </c>
      <c r="V6" s="40">
        <f>U6+Q6</f>
        <v>84</v>
      </c>
      <c r="W6" s="66">
        <v>16</v>
      </c>
      <c r="X6" s="66">
        <v>16</v>
      </c>
      <c r="Y6" s="65">
        <v>10</v>
      </c>
      <c r="Z6" s="47">
        <f>W6+X6+Y6</f>
        <v>42</v>
      </c>
      <c r="AA6" s="115">
        <v>44</v>
      </c>
      <c r="AB6" s="115">
        <v>44</v>
      </c>
      <c r="AC6" s="65">
        <v>10</v>
      </c>
      <c r="AD6" s="46">
        <f>AA6+AB6+AC6</f>
        <v>98</v>
      </c>
      <c r="AE6" s="66">
        <v>20</v>
      </c>
      <c r="AF6" s="115">
        <v>8</v>
      </c>
      <c r="AG6" s="115">
        <v>20</v>
      </c>
      <c r="AH6" s="65">
        <v>10</v>
      </c>
      <c r="AI6" s="47">
        <f>SUM(AE6:AH6)</f>
        <v>58</v>
      </c>
      <c r="AJ6" s="50">
        <f t="shared" ref="AJ6:AJ9" si="1">AI6+AD6+Z6+U6+Q6+L6+H6</f>
        <v>382</v>
      </c>
      <c r="AK6" s="67">
        <v>0</v>
      </c>
      <c r="AL6" s="51">
        <f>AJ6-AK6</f>
        <v>382</v>
      </c>
      <c r="AM6" s="6">
        <v>1</v>
      </c>
      <c r="AN6" s="65">
        <v>20</v>
      </c>
      <c r="AO6" s="65">
        <v>20</v>
      </c>
      <c r="AP6" s="65">
        <v>10</v>
      </c>
      <c r="AQ6" s="14">
        <f>AN6+AO6+AP6</f>
        <v>50</v>
      </c>
      <c r="AR6" s="65">
        <v>20</v>
      </c>
      <c r="AS6" s="65">
        <v>20</v>
      </c>
      <c r="AT6" s="65">
        <v>10</v>
      </c>
      <c r="AU6" s="45">
        <f>AT6+AS6+AR6</f>
        <v>50</v>
      </c>
      <c r="AV6" s="39">
        <f t="shared" ref="AV6:AV9" si="2">AU6+AQ6</f>
        <v>100</v>
      </c>
      <c r="AW6" s="66">
        <v>16</v>
      </c>
      <c r="AX6" s="66">
        <v>16</v>
      </c>
      <c r="AY6" s="65">
        <v>10</v>
      </c>
      <c r="AZ6" s="46">
        <f>AW6+AX6+AY6</f>
        <v>42</v>
      </c>
      <c r="BA6" s="66">
        <v>16</v>
      </c>
      <c r="BB6" s="66">
        <v>16</v>
      </c>
      <c r="BC6" s="65">
        <v>10</v>
      </c>
      <c r="BD6" s="45">
        <f>BA6+BB6+BC6</f>
        <v>42</v>
      </c>
      <c r="BE6" s="40">
        <f>BD6+AZ6</f>
        <v>84</v>
      </c>
      <c r="BF6" s="66">
        <v>16</v>
      </c>
      <c r="BG6" s="66">
        <v>16</v>
      </c>
      <c r="BH6" s="65">
        <v>10</v>
      </c>
      <c r="BI6" s="47">
        <f>BF6+BG6+BH6</f>
        <v>42</v>
      </c>
      <c r="BJ6" s="134">
        <v>44</v>
      </c>
      <c r="BK6" s="134">
        <v>44</v>
      </c>
      <c r="BL6" s="131">
        <v>10</v>
      </c>
      <c r="BM6" s="46">
        <f>BJ6+BK6+BL6</f>
        <v>98</v>
      </c>
      <c r="BN6" s="66">
        <v>20</v>
      </c>
      <c r="BO6" s="115">
        <v>8</v>
      </c>
      <c r="BP6" s="115">
        <v>20</v>
      </c>
      <c r="BQ6" s="65">
        <v>10</v>
      </c>
      <c r="BR6" s="47">
        <f>SUM(BN6:BQ6)</f>
        <v>58</v>
      </c>
      <c r="BS6" s="50">
        <f t="shared" ref="BS6:BS9" si="3">BR6+BM6+BI6+BD6+AZ6+AU6+AQ6</f>
        <v>382</v>
      </c>
      <c r="BT6" s="67">
        <v>0</v>
      </c>
      <c r="BU6" s="51">
        <f>BS6-BT6</f>
        <v>382</v>
      </c>
      <c r="BV6" s="50">
        <f t="shared" ref="BV6:BV9" si="4">BU6+AL6</f>
        <v>764</v>
      </c>
      <c r="BW6" s="6">
        <v>1</v>
      </c>
      <c r="BX6" s="65">
        <v>40</v>
      </c>
      <c r="BY6" s="65">
        <v>40</v>
      </c>
      <c r="BZ6" s="66">
        <v>20</v>
      </c>
      <c r="CA6" s="14">
        <f>BX6+BY6+BZ6</f>
        <v>100</v>
      </c>
      <c r="CB6" s="65">
        <v>40</v>
      </c>
      <c r="CC6" s="65">
        <v>40</v>
      </c>
      <c r="CD6" s="66">
        <v>20</v>
      </c>
      <c r="CE6" s="14">
        <f>CB6+CC6+CD6</f>
        <v>100</v>
      </c>
      <c r="CF6" s="39">
        <f t="shared" ref="CF6:CF9" si="5">CE6+CA6</f>
        <v>200</v>
      </c>
      <c r="CG6" s="66">
        <v>32</v>
      </c>
      <c r="CH6" s="66">
        <v>32</v>
      </c>
      <c r="CI6" s="66">
        <v>20</v>
      </c>
      <c r="CJ6" s="46">
        <f>CG6+CH6+CI6</f>
        <v>84</v>
      </c>
      <c r="CK6" s="66">
        <v>32</v>
      </c>
      <c r="CL6" s="66">
        <v>32</v>
      </c>
      <c r="CM6" s="66">
        <v>20</v>
      </c>
      <c r="CN6" s="45">
        <f>CK6+CL6+CM6</f>
        <v>84</v>
      </c>
      <c r="CO6" s="40">
        <f>CN6+CJ6</f>
        <v>168</v>
      </c>
      <c r="CP6" s="66">
        <v>32</v>
      </c>
      <c r="CQ6" s="66">
        <v>32</v>
      </c>
      <c r="CR6" s="66">
        <v>20</v>
      </c>
      <c r="CS6" s="47">
        <f>CP6+CQ6+CR6</f>
        <v>84</v>
      </c>
      <c r="CT6" s="115">
        <v>88</v>
      </c>
      <c r="CU6" s="115">
        <v>88</v>
      </c>
      <c r="CV6" s="66">
        <v>20</v>
      </c>
      <c r="CW6" s="46">
        <f>CT6+CU6+CV6</f>
        <v>196</v>
      </c>
      <c r="CX6" s="66">
        <v>40</v>
      </c>
      <c r="CY6" s="115">
        <v>16</v>
      </c>
      <c r="CZ6" s="115">
        <v>40</v>
      </c>
      <c r="DA6" s="66">
        <v>20</v>
      </c>
      <c r="DB6" s="47">
        <f>SUM(CX6:DA6)</f>
        <v>116</v>
      </c>
      <c r="DC6" s="50">
        <f t="shared" ref="DC6:DC9" si="6">DB6+CW6+CS6+CN6+CJ6+CE6+CA6</f>
        <v>764</v>
      </c>
      <c r="DD6" s="67">
        <v>0</v>
      </c>
      <c r="DE6" s="51">
        <f t="shared" ref="DE6:DE9" si="7">DC6-DD6</f>
        <v>764</v>
      </c>
      <c r="DF6" s="50">
        <f t="shared" ref="DF6:DF9" si="8">DE6+BU6+AL6</f>
        <v>1528</v>
      </c>
      <c r="DG6" s="43"/>
      <c r="DH6" s="48">
        <f>DF6/1528*100</f>
        <v>100</v>
      </c>
      <c r="DI6" s="32" t="s">
        <v>88</v>
      </c>
      <c r="DO6" s="32"/>
    </row>
    <row r="7" spans="1:217">
      <c r="A7" s="6">
        <v>2</v>
      </c>
      <c r="B7" s="53">
        <f t="shared" ref="B7:B9" si="9">DF7</f>
        <v>1528</v>
      </c>
      <c r="C7" s="32" t="s">
        <v>64</v>
      </c>
      <c r="D7" s="32"/>
      <c r="E7" s="65">
        <v>20</v>
      </c>
      <c r="F7" s="65">
        <v>20</v>
      </c>
      <c r="G7" s="65">
        <v>10</v>
      </c>
      <c r="H7" s="14">
        <f t="shared" ref="H7:H9" si="10">SUM(E7:G7)</f>
        <v>50</v>
      </c>
      <c r="I7" s="65">
        <v>20</v>
      </c>
      <c r="J7" s="65">
        <v>20</v>
      </c>
      <c r="K7" s="65">
        <v>10</v>
      </c>
      <c r="L7" s="45">
        <f t="shared" ref="L7:L9" si="11">K7+J7+I7</f>
        <v>50</v>
      </c>
      <c r="M7" s="39">
        <f t="shared" si="0"/>
        <v>100</v>
      </c>
      <c r="N7" s="66">
        <v>16</v>
      </c>
      <c r="O7" s="66">
        <v>16</v>
      </c>
      <c r="P7" s="65">
        <v>10</v>
      </c>
      <c r="Q7" s="46">
        <f t="shared" ref="Q7:Q9" si="12">N7+O7+P7</f>
        <v>42</v>
      </c>
      <c r="R7" s="66">
        <v>16</v>
      </c>
      <c r="S7" s="66">
        <v>16</v>
      </c>
      <c r="T7" s="65">
        <v>10</v>
      </c>
      <c r="U7" s="45">
        <f t="shared" ref="U7:U9" si="13">R7+S7+T7</f>
        <v>42</v>
      </c>
      <c r="V7" s="40">
        <f t="shared" ref="V7:V9" si="14">U7+Q7</f>
        <v>84</v>
      </c>
      <c r="W7" s="66">
        <v>16</v>
      </c>
      <c r="X7" s="66">
        <v>16</v>
      </c>
      <c r="Y7" s="65">
        <v>10</v>
      </c>
      <c r="Z7" s="47">
        <f t="shared" ref="Z7:Z9" si="15">W7+X7+Y7</f>
        <v>42</v>
      </c>
      <c r="AA7" s="115">
        <v>44</v>
      </c>
      <c r="AB7" s="115">
        <v>44</v>
      </c>
      <c r="AC7" s="65">
        <v>10</v>
      </c>
      <c r="AD7" s="46">
        <f t="shared" ref="AD7:AD9" si="16">AA7+AB7+AC7</f>
        <v>98</v>
      </c>
      <c r="AE7" s="66">
        <v>20</v>
      </c>
      <c r="AF7" s="115">
        <v>8</v>
      </c>
      <c r="AG7" s="115">
        <v>20</v>
      </c>
      <c r="AH7" s="65">
        <v>10</v>
      </c>
      <c r="AI7" s="47">
        <f t="shared" ref="AI7:AI9" si="17">SUM(AE7:AH7)</f>
        <v>58</v>
      </c>
      <c r="AJ7" s="50">
        <f t="shared" si="1"/>
        <v>382</v>
      </c>
      <c r="AK7" s="67">
        <v>0</v>
      </c>
      <c r="AL7" s="51">
        <f t="shared" ref="AL7:AL9" si="18">AJ7-AK7</f>
        <v>382</v>
      </c>
      <c r="AM7" s="6">
        <v>2</v>
      </c>
      <c r="AN7" s="65">
        <v>20</v>
      </c>
      <c r="AO7" s="65">
        <v>20</v>
      </c>
      <c r="AP7" s="65">
        <v>10</v>
      </c>
      <c r="AQ7" s="14">
        <f t="shared" ref="AQ7:AQ9" si="19">AN7+AO7+AP7</f>
        <v>50</v>
      </c>
      <c r="AR7" s="65">
        <v>20</v>
      </c>
      <c r="AS7" s="65">
        <v>20</v>
      </c>
      <c r="AT7" s="65">
        <v>10</v>
      </c>
      <c r="AU7" s="45">
        <f t="shared" ref="AU7:AU9" si="20">AT7+AS7+AR7</f>
        <v>50</v>
      </c>
      <c r="AV7" s="39">
        <f t="shared" si="2"/>
        <v>100</v>
      </c>
      <c r="AW7" s="66">
        <v>16</v>
      </c>
      <c r="AX7" s="66">
        <v>16</v>
      </c>
      <c r="AY7" s="65">
        <v>10</v>
      </c>
      <c r="AZ7" s="46">
        <f t="shared" ref="AZ7:AZ9" si="21">AW7+AX7+AY7</f>
        <v>42</v>
      </c>
      <c r="BA7" s="66">
        <v>16</v>
      </c>
      <c r="BB7" s="66">
        <v>16</v>
      </c>
      <c r="BC7" s="65">
        <v>10</v>
      </c>
      <c r="BD7" s="45">
        <f t="shared" ref="BD7:BD9" si="22">BA7+BB7+BC7</f>
        <v>42</v>
      </c>
      <c r="BE7" s="40">
        <f t="shared" ref="BE7:BE9" si="23">BD7+AZ7</f>
        <v>84</v>
      </c>
      <c r="BF7" s="66">
        <v>16</v>
      </c>
      <c r="BG7" s="66">
        <v>16</v>
      </c>
      <c r="BH7" s="65">
        <v>10</v>
      </c>
      <c r="BI7" s="47">
        <f t="shared" ref="BI7:BI9" si="24">BF7+BG7+BH7</f>
        <v>42</v>
      </c>
      <c r="BJ7" s="115">
        <v>44</v>
      </c>
      <c r="BK7" s="115">
        <v>44</v>
      </c>
      <c r="BL7" s="65">
        <v>10</v>
      </c>
      <c r="BM7" s="46">
        <f t="shared" ref="BM7:BM9" si="25">BJ7+BK7+BL7</f>
        <v>98</v>
      </c>
      <c r="BN7" s="66">
        <v>20</v>
      </c>
      <c r="BO7" s="115">
        <v>8</v>
      </c>
      <c r="BP7" s="115">
        <v>20</v>
      </c>
      <c r="BQ7" s="65">
        <v>10</v>
      </c>
      <c r="BR7" s="47">
        <f t="shared" ref="BR7:BR9" si="26">SUM(BN7:BQ7)</f>
        <v>58</v>
      </c>
      <c r="BS7" s="50">
        <f t="shared" si="3"/>
        <v>382</v>
      </c>
      <c r="BT7" s="67">
        <v>0</v>
      </c>
      <c r="BU7" s="51">
        <f t="shared" ref="BU7:BU9" si="27">BS7-BT7</f>
        <v>382</v>
      </c>
      <c r="BV7" s="50">
        <f t="shared" si="4"/>
        <v>764</v>
      </c>
      <c r="BW7" s="6">
        <v>2</v>
      </c>
      <c r="BX7" s="65">
        <v>40</v>
      </c>
      <c r="BY7" s="65">
        <v>40</v>
      </c>
      <c r="BZ7" s="66">
        <v>20</v>
      </c>
      <c r="CA7" s="14">
        <f t="shared" ref="CA7:CA8" si="28">BX7+BY7+BZ7</f>
        <v>100</v>
      </c>
      <c r="CB7" s="65">
        <v>40</v>
      </c>
      <c r="CC7" s="65">
        <v>40</v>
      </c>
      <c r="CD7" s="66">
        <v>20</v>
      </c>
      <c r="CE7" s="14">
        <f t="shared" ref="CE7:CE8" si="29">CB7+CC7+CD7</f>
        <v>100</v>
      </c>
      <c r="CF7" s="39">
        <f t="shared" si="5"/>
        <v>200</v>
      </c>
      <c r="CG7" s="66">
        <v>32</v>
      </c>
      <c r="CH7" s="66">
        <v>32</v>
      </c>
      <c r="CI7" s="66">
        <v>20</v>
      </c>
      <c r="CJ7" s="46">
        <f t="shared" ref="CJ7:CJ9" si="30">CG7+CH7+CI7</f>
        <v>84</v>
      </c>
      <c r="CK7" s="66">
        <v>32</v>
      </c>
      <c r="CL7" s="66">
        <v>32</v>
      </c>
      <c r="CM7" s="66">
        <v>20</v>
      </c>
      <c r="CN7" s="45">
        <f t="shared" ref="CN7:CN9" si="31">CK7+CL7+CM7</f>
        <v>84</v>
      </c>
      <c r="CO7" s="40">
        <f t="shared" ref="CO7:CO9" si="32">CN7+CJ7</f>
        <v>168</v>
      </c>
      <c r="CP7" s="66">
        <v>32</v>
      </c>
      <c r="CQ7" s="66">
        <v>32</v>
      </c>
      <c r="CR7" s="66">
        <v>20</v>
      </c>
      <c r="CS7" s="47">
        <f t="shared" ref="CS7:CS9" si="33">CP7+CQ7+CR7</f>
        <v>84</v>
      </c>
      <c r="CT7" s="115">
        <v>88</v>
      </c>
      <c r="CU7" s="115">
        <v>88</v>
      </c>
      <c r="CV7" s="66">
        <v>20</v>
      </c>
      <c r="CW7" s="46">
        <f t="shared" ref="CW7:CW9" si="34">CT7+CU7+CV7</f>
        <v>196</v>
      </c>
      <c r="CX7" s="66">
        <v>40</v>
      </c>
      <c r="CY7" s="115">
        <v>16</v>
      </c>
      <c r="CZ7" s="115">
        <v>40</v>
      </c>
      <c r="DA7" s="66">
        <v>20</v>
      </c>
      <c r="DB7" s="47">
        <f t="shared" ref="DB7:DB9" si="35">SUM(CX7:DA7)</f>
        <v>116</v>
      </c>
      <c r="DC7" s="50">
        <f t="shared" si="6"/>
        <v>764</v>
      </c>
      <c r="DD7" s="67">
        <v>0</v>
      </c>
      <c r="DE7" s="51">
        <f t="shared" si="7"/>
        <v>764</v>
      </c>
      <c r="DF7" s="50">
        <f t="shared" si="8"/>
        <v>1528</v>
      </c>
      <c r="DG7" s="43"/>
      <c r="DH7" s="48">
        <f t="shared" ref="DH7:DH8" si="36">DF7/1528*100</f>
        <v>100</v>
      </c>
      <c r="DI7" s="32" t="s">
        <v>64</v>
      </c>
      <c r="DO7" s="32"/>
    </row>
    <row r="8" spans="1:217">
      <c r="A8" s="6">
        <v>3</v>
      </c>
      <c r="B8" s="53">
        <f t="shared" si="9"/>
        <v>1528</v>
      </c>
      <c r="C8" s="32" t="s">
        <v>62</v>
      </c>
      <c r="D8" s="32"/>
      <c r="E8" s="65">
        <v>20</v>
      </c>
      <c r="F8" s="65">
        <v>20</v>
      </c>
      <c r="G8" s="65">
        <v>10</v>
      </c>
      <c r="H8" s="14">
        <f t="shared" si="10"/>
        <v>50</v>
      </c>
      <c r="I8" s="65">
        <v>20</v>
      </c>
      <c r="J8" s="65">
        <v>20</v>
      </c>
      <c r="K8" s="65">
        <v>10</v>
      </c>
      <c r="L8" s="45">
        <f t="shared" si="11"/>
        <v>50</v>
      </c>
      <c r="M8" s="39">
        <f t="shared" si="0"/>
        <v>100</v>
      </c>
      <c r="N8" s="66">
        <v>16</v>
      </c>
      <c r="O8" s="66">
        <v>16</v>
      </c>
      <c r="P8" s="65">
        <v>10</v>
      </c>
      <c r="Q8" s="46">
        <f t="shared" si="12"/>
        <v>42</v>
      </c>
      <c r="R8" s="66">
        <v>16</v>
      </c>
      <c r="S8" s="66">
        <v>16</v>
      </c>
      <c r="T8" s="65">
        <v>10</v>
      </c>
      <c r="U8" s="45">
        <f t="shared" si="13"/>
        <v>42</v>
      </c>
      <c r="V8" s="40">
        <f t="shared" si="14"/>
        <v>84</v>
      </c>
      <c r="W8" s="66">
        <v>16</v>
      </c>
      <c r="X8" s="66">
        <v>16</v>
      </c>
      <c r="Y8" s="65">
        <v>10</v>
      </c>
      <c r="Z8" s="47">
        <f t="shared" si="15"/>
        <v>42</v>
      </c>
      <c r="AA8" s="115">
        <v>44</v>
      </c>
      <c r="AB8" s="115">
        <v>44</v>
      </c>
      <c r="AC8" s="65">
        <v>10</v>
      </c>
      <c r="AD8" s="46">
        <f t="shared" si="16"/>
        <v>98</v>
      </c>
      <c r="AE8" s="66">
        <v>20</v>
      </c>
      <c r="AF8" s="115">
        <v>8</v>
      </c>
      <c r="AG8" s="115">
        <v>20</v>
      </c>
      <c r="AH8" s="65">
        <v>10</v>
      </c>
      <c r="AI8" s="47">
        <f t="shared" si="17"/>
        <v>58</v>
      </c>
      <c r="AJ8" s="50">
        <f t="shared" si="1"/>
        <v>382</v>
      </c>
      <c r="AK8" s="67">
        <v>0</v>
      </c>
      <c r="AL8" s="51">
        <f t="shared" si="18"/>
        <v>382</v>
      </c>
      <c r="AM8" s="6">
        <v>3</v>
      </c>
      <c r="AN8" s="65">
        <v>20</v>
      </c>
      <c r="AO8" s="65">
        <v>20</v>
      </c>
      <c r="AP8" s="65">
        <v>10</v>
      </c>
      <c r="AQ8" s="14">
        <f t="shared" si="19"/>
        <v>50</v>
      </c>
      <c r="AR8" s="65">
        <v>20</v>
      </c>
      <c r="AS8" s="65">
        <v>20</v>
      </c>
      <c r="AT8" s="65">
        <v>10</v>
      </c>
      <c r="AU8" s="45">
        <f t="shared" si="20"/>
        <v>50</v>
      </c>
      <c r="AV8" s="39">
        <f t="shared" si="2"/>
        <v>100</v>
      </c>
      <c r="AW8" s="66">
        <v>16</v>
      </c>
      <c r="AX8" s="66">
        <v>16</v>
      </c>
      <c r="AY8" s="65">
        <v>10</v>
      </c>
      <c r="AZ8" s="46">
        <f t="shared" si="21"/>
        <v>42</v>
      </c>
      <c r="BA8" s="66">
        <v>16</v>
      </c>
      <c r="BB8" s="66">
        <v>16</v>
      </c>
      <c r="BC8" s="65">
        <v>10</v>
      </c>
      <c r="BD8" s="45">
        <f t="shared" si="22"/>
        <v>42</v>
      </c>
      <c r="BE8" s="40">
        <f t="shared" si="23"/>
        <v>84</v>
      </c>
      <c r="BF8" s="66">
        <v>16</v>
      </c>
      <c r="BG8" s="66">
        <v>16</v>
      </c>
      <c r="BH8" s="65">
        <v>10</v>
      </c>
      <c r="BI8" s="47">
        <f t="shared" si="24"/>
        <v>42</v>
      </c>
      <c r="BJ8" s="115">
        <v>44</v>
      </c>
      <c r="BK8" s="115">
        <v>44</v>
      </c>
      <c r="BL8" s="65">
        <v>10</v>
      </c>
      <c r="BM8" s="46">
        <f t="shared" si="25"/>
        <v>98</v>
      </c>
      <c r="BN8" s="66">
        <v>20</v>
      </c>
      <c r="BO8" s="115">
        <v>8</v>
      </c>
      <c r="BP8" s="115">
        <v>20</v>
      </c>
      <c r="BQ8" s="65">
        <v>10</v>
      </c>
      <c r="BR8" s="47">
        <f t="shared" si="26"/>
        <v>58</v>
      </c>
      <c r="BS8" s="50">
        <f t="shared" si="3"/>
        <v>382</v>
      </c>
      <c r="BT8" s="67">
        <v>0</v>
      </c>
      <c r="BU8" s="51">
        <f t="shared" si="27"/>
        <v>382</v>
      </c>
      <c r="BV8" s="50">
        <f t="shared" si="4"/>
        <v>764</v>
      </c>
      <c r="BW8" s="6">
        <v>3</v>
      </c>
      <c r="BX8" s="65">
        <v>40</v>
      </c>
      <c r="BY8" s="65">
        <v>40</v>
      </c>
      <c r="BZ8" s="66">
        <v>20</v>
      </c>
      <c r="CA8" s="14">
        <f t="shared" si="28"/>
        <v>100</v>
      </c>
      <c r="CB8" s="65">
        <v>40</v>
      </c>
      <c r="CC8" s="65">
        <v>40</v>
      </c>
      <c r="CD8" s="66">
        <v>20</v>
      </c>
      <c r="CE8" s="14">
        <f t="shared" si="29"/>
        <v>100</v>
      </c>
      <c r="CF8" s="39">
        <f t="shared" si="5"/>
        <v>200</v>
      </c>
      <c r="CG8" s="66">
        <v>32</v>
      </c>
      <c r="CH8" s="66">
        <v>32</v>
      </c>
      <c r="CI8" s="66">
        <v>20</v>
      </c>
      <c r="CJ8" s="46">
        <f t="shared" si="30"/>
        <v>84</v>
      </c>
      <c r="CK8" s="66">
        <v>32</v>
      </c>
      <c r="CL8" s="66">
        <v>32</v>
      </c>
      <c r="CM8" s="66">
        <v>20</v>
      </c>
      <c r="CN8" s="45">
        <f t="shared" si="31"/>
        <v>84</v>
      </c>
      <c r="CO8" s="40">
        <f t="shared" si="32"/>
        <v>168</v>
      </c>
      <c r="CP8" s="66">
        <v>32</v>
      </c>
      <c r="CQ8" s="66">
        <v>32</v>
      </c>
      <c r="CR8" s="66">
        <v>20</v>
      </c>
      <c r="CS8" s="47">
        <f t="shared" si="33"/>
        <v>84</v>
      </c>
      <c r="CT8" s="115">
        <v>88</v>
      </c>
      <c r="CU8" s="115">
        <v>88</v>
      </c>
      <c r="CV8" s="66">
        <v>20</v>
      </c>
      <c r="CW8" s="46">
        <f t="shared" si="34"/>
        <v>196</v>
      </c>
      <c r="CX8" s="66">
        <v>40</v>
      </c>
      <c r="CY8" s="115">
        <v>16</v>
      </c>
      <c r="CZ8" s="115">
        <v>40</v>
      </c>
      <c r="DA8" s="66">
        <v>20</v>
      </c>
      <c r="DB8" s="47">
        <f t="shared" si="35"/>
        <v>116</v>
      </c>
      <c r="DC8" s="50">
        <f t="shared" si="6"/>
        <v>764</v>
      </c>
      <c r="DD8" s="67">
        <v>0</v>
      </c>
      <c r="DE8" s="51">
        <f t="shared" si="7"/>
        <v>764</v>
      </c>
      <c r="DF8" s="50">
        <f t="shared" si="8"/>
        <v>1528</v>
      </c>
      <c r="DG8" s="43"/>
      <c r="DH8" s="48">
        <f t="shared" si="36"/>
        <v>100</v>
      </c>
      <c r="DI8" s="32" t="s">
        <v>62</v>
      </c>
      <c r="DO8" s="32"/>
    </row>
    <row r="9" spans="1:217">
      <c r="A9" s="6">
        <v>4</v>
      </c>
      <c r="B9" s="53">
        <f t="shared" si="9"/>
        <v>764</v>
      </c>
      <c r="C9" s="32" t="s">
        <v>63</v>
      </c>
      <c r="D9" s="111"/>
      <c r="E9" s="65">
        <v>20</v>
      </c>
      <c r="F9" s="65">
        <v>20</v>
      </c>
      <c r="G9" s="65">
        <v>10</v>
      </c>
      <c r="H9" s="14">
        <f t="shared" si="10"/>
        <v>50</v>
      </c>
      <c r="I9" s="65">
        <v>20</v>
      </c>
      <c r="J9" s="65">
        <v>20</v>
      </c>
      <c r="K9" s="65">
        <v>10</v>
      </c>
      <c r="L9" s="45">
        <f t="shared" si="11"/>
        <v>50</v>
      </c>
      <c r="M9" s="39">
        <f t="shared" si="0"/>
        <v>100</v>
      </c>
      <c r="N9" s="66">
        <v>16</v>
      </c>
      <c r="O9" s="66">
        <v>16</v>
      </c>
      <c r="P9" s="65">
        <v>10</v>
      </c>
      <c r="Q9" s="46">
        <f t="shared" si="12"/>
        <v>42</v>
      </c>
      <c r="R9" s="66">
        <v>16</v>
      </c>
      <c r="S9" s="66">
        <v>16</v>
      </c>
      <c r="T9" s="65">
        <v>10</v>
      </c>
      <c r="U9" s="45">
        <f t="shared" si="13"/>
        <v>42</v>
      </c>
      <c r="V9" s="40">
        <f t="shared" si="14"/>
        <v>84</v>
      </c>
      <c r="W9" s="66">
        <v>16</v>
      </c>
      <c r="X9" s="66">
        <v>16</v>
      </c>
      <c r="Y9" s="65">
        <v>10</v>
      </c>
      <c r="Z9" s="47">
        <f t="shared" si="15"/>
        <v>42</v>
      </c>
      <c r="AA9" s="115">
        <v>44</v>
      </c>
      <c r="AB9" s="115">
        <v>44</v>
      </c>
      <c r="AC9" s="65">
        <v>10</v>
      </c>
      <c r="AD9" s="46">
        <f t="shared" si="16"/>
        <v>98</v>
      </c>
      <c r="AE9" s="66">
        <v>20</v>
      </c>
      <c r="AF9" s="115">
        <v>8</v>
      </c>
      <c r="AG9" s="115">
        <v>20</v>
      </c>
      <c r="AH9" s="65">
        <v>10</v>
      </c>
      <c r="AI9" s="47">
        <f t="shared" si="17"/>
        <v>58</v>
      </c>
      <c r="AJ9" s="50">
        <f t="shared" si="1"/>
        <v>382</v>
      </c>
      <c r="AK9" s="67">
        <v>0</v>
      </c>
      <c r="AL9" s="51">
        <f t="shared" si="18"/>
        <v>382</v>
      </c>
      <c r="AM9" s="6">
        <v>4</v>
      </c>
      <c r="AN9" s="65">
        <v>20</v>
      </c>
      <c r="AO9" s="65">
        <v>20</v>
      </c>
      <c r="AP9" s="65">
        <v>10</v>
      </c>
      <c r="AQ9" s="14">
        <f t="shared" si="19"/>
        <v>50</v>
      </c>
      <c r="AR9" s="65">
        <v>20</v>
      </c>
      <c r="AS9" s="65">
        <v>20</v>
      </c>
      <c r="AT9" s="65">
        <v>10</v>
      </c>
      <c r="AU9" s="45">
        <f t="shared" si="20"/>
        <v>50</v>
      </c>
      <c r="AV9" s="39">
        <f t="shared" si="2"/>
        <v>100</v>
      </c>
      <c r="AW9" s="66">
        <v>16</v>
      </c>
      <c r="AX9" s="66">
        <v>16</v>
      </c>
      <c r="AY9" s="65">
        <v>10</v>
      </c>
      <c r="AZ9" s="46">
        <f t="shared" si="21"/>
        <v>42</v>
      </c>
      <c r="BA9" s="66">
        <v>16</v>
      </c>
      <c r="BB9" s="66">
        <v>16</v>
      </c>
      <c r="BC9" s="65">
        <v>10</v>
      </c>
      <c r="BD9" s="45">
        <f t="shared" si="22"/>
        <v>42</v>
      </c>
      <c r="BE9" s="40">
        <f t="shared" si="23"/>
        <v>84</v>
      </c>
      <c r="BF9" s="66">
        <v>16</v>
      </c>
      <c r="BG9" s="66">
        <v>16</v>
      </c>
      <c r="BH9" s="65">
        <v>10</v>
      </c>
      <c r="BI9" s="47">
        <f t="shared" si="24"/>
        <v>42</v>
      </c>
      <c r="BJ9" s="115">
        <v>44</v>
      </c>
      <c r="BK9" s="115">
        <v>44</v>
      </c>
      <c r="BL9" s="65">
        <v>10</v>
      </c>
      <c r="BM9" s="46">
        <f t="shared" si="25"/>
        <v>98</v>
      </c>
      <c r="BN9" s="66">
        <v>20</v>
      </c>
      <c r="BO9" s="115">
        <v>8</v>
      </c>
      <c r="BP9" s="115">
        <v>20</v>
      </c>
      <c r="BQ9" s="65">
        <v>10</v>
      </c>
      <c r="BR9" s="47">
        <f t="shared" si="26"/>
        <v>58</v>
      </c>
      <c r="BS9" s="50">
        <f t="shared" si="3"/>
        <v>382</v>
      </c>
      <c r="BT9" s="67">
        <v>0</v>
      </c>
      <c r="BU9" s="51">
        <f t="shared" si="27"/>
        <v>382</v>
      </c>
      <c r="BV9" s="50">
        <f t="shared" si="4"/>
        <v>764</v>
      </c>
      <c r="BW9" s="6"/>
      <c r="BX9" s="56">
        <v>0</v>
      </c>
      <c r="BY9" s="56">
        <v>0</v>
      </c>
      <c r="BZ9" s="56">
        <v>0</v>
      </c>
      <c r="CA9" s="57">
        <f>SUM(BX9:BZ9)</f>
        <v>0</v>
      </c>
      <c r="CB9" s="58">
        <v>0</v>
      </c>
      <c r="CC9" s="58"/>
      <c r="CD9" s="58">
        <v>0</v>
      </c>
      <c r="CE9" s="57">
        <f>SUM(CB9:CD9)</f>
        <v>0</v>
      </c>
      <c r="CF9" s="60">
        <f t="shared" si="5"/>
        <v>0</v>
      </c>
      <c r="CG9" s="58">
        <v>0</v>
      </c>
      <c r="CH9" s="58">
        <v>0</v>
      </c>
      <c r="CI9" s="58">
        <v>0</v>
      </c>
      <c r="CJ9" s="61">
        <f t="shared" si="30"/>
        <v>0</v>
      </c>
      <c r="CK9" s="58">
        <v>0</v>
      </c>
      <c r="CL9" s="58">
        <v>0</v>
      </c>
      <c r="CM9" s="58">
        <v>0</v>
      </c>
      <c r="CN9" s="59">
        <f t="shared" si="31"/>
        <v>0</v>
      </c>
      <c r="CO9" s="62">
        <f t="shared" si="32"/>
        <v>0</v>
      </c>
      <c r="CP9" s="58">
        <v>0</v>
      </c>
      <c r="CQ9" s="58">
        <v>0</v>
      </c>
      <c r="CR9" s="58">
        <v>0</v>
      </c>
      <c r="CS9" s="61">
        <f t="shared" si="33"/>
        <v>0</v>
      </c>
      <c r="CT9" s="58">
        <v>0</v>
      </c>
      <c r="CU9" s="58">
        <v>0</v>
      </c>
      <c r="CV9" s="58">
        <v>0</v>
      </c>
      <c r="CW9" s="61">
        <f t="shared" si="34"/>
        <v>0</v>
      </c>
      <c r="CX9" s="58">
        <v>0</v>
      </c>
      <c r="CY9" s="58">
        <v>0</v>
      </c>
      <c r="CZ9" s="58">
        <v>0</v>
      </c>
      <c r="DA9" s="58">
        <v>0</v>
      </c>
      <c r="DB9" s="61">
        <f t="shared" si="35"/>
        <v>0</v>
      </c>
      <c r="DC9" s="110">
        <f t="shared" si="6"/>
        <v>0</v>
      </c>
      <c r="DD9" s="60">
        <v>0</v>
      </c>
      <c r="DE9" s="63">
        <f t="shared" si="7"/>
        <v>0</v>
      </c>
      <c r="DF9" s="50">
        <f t="shared" si="8"/>
        <v>764</v>
      </c>
      <c r="DG9" s="41"/>
      <c r="DH9" s="48">
        <f>DF9/764*100</f>
        <v>100</v>
      </c>
      <c r="DI9" s="32" t="s">
        <v>63</v>
      </c>
      <c r="DO9" s="32"/>
    </row>
    <row r="10" spans="1:217">
      <c r="A10" s="6">
        <v>5</v>
      </c>
      <c r="B10" s="53">
        <f t="shared" ref="B10" si="37">DF10</f>
        <v>764</v>
      </c>
      <c r="C10" s="3" t="s">
        <v>105</v>
      </c>
      <c r="D10" s="111"/>
      <c r="E10" s="65">
        <v>20</v>
      </c>
      <c r="F10" s="65">
        <v>20</v>
      </c>
      <c r="G10" s="65">
        <v>10</v>
      </c>
      <c r="H10" s="14">
        <f t="shared" ref="H10" si="38">SUM(E10:G10)</f>
        <v>50</v>
      </c>
      <c r="I10" s="65">
        <v>20</v>
      </c>
      <c r="J10" s="65">
        <v>20</v>
      </c>
      <c r="K10" s="65">
        <v>10</v>
      </c>
      <c r="L10" s="45">
        <f t="shared" ref="L10" si="39">K10+J10+I10</f>
        <v>50</v>
      </c>
      <c r="M10" s="39">
        <f t="shared" ref="M10" si="40">L10+H10</f>
        <v>100</v>
      </c>
      <c r="N10" s="66">
        <v>16</v>
      </c>
      <c r="O10" s="66">
        <v>16</v>
      </c>
      <c r="P10" s="65">
        <v>10</v>
      </c>
      <c r="Q10" s="46">
        <f t="shared" ref="Q10" si="41">N10+O10+P10</f>
        <v>42</v>
      </c>
      <c r="R10" s="66">
        <v>16</v>
      </c>
      <c r="S10" s="66">
        <v>16</v>
      </c>
      <c r="T10" s="65">
        <v>10</v>
      </c>
      <c r="U10" s="45">
        <f t="shared" ref="U10" si="42">R10+S10+T10</f>
        <v>42</v>
      </c>
      <c r="V10" s="40">
        <f t="shared" ref="V10" si="43">U10+Q10</f>
        <v>84</v>
      </c>
      <c r="W10" s="66">
        <v>16</v>
      </c>
      <c r="X10" s="66">
        <v>16</v>
      </c>
      <c r="Y10" s="65">
        <v>10</v>
      </c>
      <c r="Z10" s="47">
        <f t="shared" ref="Z10" si="44">W10+X10+Y10</f>
        <v>42</v>
      </c>
      <c r="AA10" s="125">
        <v>44</v>
      </c>
      <c r="AB10" s="125">
        <v>44</v>
      </c>
      <c r="AC10" s="65">
        <v>10</v>
      </c>
      <c r="AD10" s="46">
        <f t="shared" ref="AD10" si="45">AA10+AB10+AC10</f>
        <v>98</v>
      </c>
      <c r="AE10" s="66">
        <v>20</v>
      </c>
      <c r="AF10" s="125">
        <v>8</v>
      </c>
      <c r="AG10" s="125">
        <v>20</v>
      </c>
      <c r="AH10" s="65">
        <v>10</v>
      </c>
      <c r="AI10" s="47">
        <f t="shared" ref="AI10" si="46">SUM(AE10:AH10)</f>
        <v>58</v>
      </c>
      <c r="AJ10" s="50">
        <f t="shared" ref="AJ10" si="47">AI10+AD10+Z10+U10+Q10+L10+H10</f>
        <v>382</v>
      </c>
      <c r="AK10" s="67">
        <v>0</v>
      </c>
      <c r="AL10" s="51">
        <f t="shared" ref="AL10" si="48">AJ10-AK10</f>
        <v>382</v>
      </c>
      <c r="AM10" s="6">
        <v>4</v>
      </c>
      <c r="AN10" s="65">
        <v>20</v>
      </c>
      <c r="AO10" s="65">
        <v>20</v>
      </c>
      <c r="AP10" s="65">
        <v>10</v>
      </c>
      <c r="AQ10" s="14">
        <f t="shared" ref="AQ10" si="49">AN10+AO10+AP10</f>
        <v>50</v>
      </c>
      <c r="AR10" s="65">
        <v>20</v>
      </c>
      <c r="AS10" s="65">
        <v>20</v>
      </c>
      <c r="AT10" s="65">
        <v>10</v>
      </c>
      <c r="AU10" s="45">
        <f t="shared" ref="AU10" si="50">AT10+AS10+AR10</f>
        <v>50</v>
      </c>
      <c r="AV10" s="39">
        <f t="shared" ref="AV10" si="51">AU10+AQ10</f>
        <v>100</v>
      </c>
      <c r="AW10" s="66">
        <v>16</v>
      </c>
      <c r="AX10" s="66">
        <v>16</v>
      </c>
      <c r="AY10" s="65">
        <v>10</v>
      </c>
      <c r="AZ10" s="46">
        <f t="shared" ref="AZ10" si="52">AW10+AX10+AY10</f>
        <v>42</v>
      </c>
      <c r="BA10" s="66">
        <v>16</v>
      </c>
      <c r="BB10" s="66">
        <v>16</v>
      </c>
      <c r="BC10" s="65">
        <v>10</v>
      </c>
      <c r="BD10" s="45">
        <f t="shared" ref="BD10" si="53">BA10+BB10+BC10</f>
        <v>42</v>
      </c>
      <c r="BE10" s="40">
        <f t="shared" ref="BE10" si="54">BD10+AZ10</f>
        <v>84</v>
      </c>
      <c r="BF10" s="66">
        <v>16</v>
      </c>
      <c r="BG10" s="66">
        <v>16</v>
      </c>
      <c r="BH10" s="65">
        <v>10</v>
      </c>
      <c r="BI10" s="47">
        <f t="shared" ref="BI10" si="55">BF10+BG10+BH10</f>
        <v>42</v>
      </c>
      <c r="BJ10" s="125">
        <v>44</v>
      </c>
      <c r="BK10" s="125">
        <v>44</v>
      </c>
      <c r="BL10" s="65">
        <v>10</v>
      </c>
      <c r="BM10" s="46">
        <f t="shared" ref="BM10" si="56">BJ10+BK10+BL10</f>
        <v>98</v>
      </c>
      <c r="BN10" s="66">
        <v>20</v>
      </c>
      <c r="BO10" s="125">
        <v>8</v>
      </c>
      <c r="BP10" s="125">
        <v>20</v>
      </c>
      <c r="BQ10" s="65">
        <v>10</v>
      </c>
      <c r="BR10" s="47">
        <f t="shared" ref="BR10" si="57">SUM(BN10:BQ10)</f>
        <v>58</v>
      </c>
      <c r="BS10" s="50">
        <f t="shared" ref="BS10" si="58">BR10+BM10+BI10+BD10+AZ10+AU10+AQ10</f>
        <v>382</v>
      </c>
      <c r="BT10" s="67">
        <v>0</v>
      </c>
      <c r="BU10" s="51">
        <f t="shared" ref="BU10" si="59">BS10-BT10</f>
        <v>382</v>
      </c>
      <c r="BV10" s="50">
        <f t="shared" ref="BV10" si="60">BU10+AL10</f>
        <v>764</v>
      </c>
      <c r="BW10" s="6"/>
      <c r="BX10" s="56">
        <v>0</v>
      </c>
      <c r="BY10" s="56">
        <v>0</v>
      </c>
      <c r="BZ10" s="56">
        <v>0</v>
      </c>
      <c r="CA10" s="57">
        <f>SUM(BX10:BZ10)</f>
        <v>0</v>
      </c>
      <c r="CB10" s="58">
        <v>0</v>
      </c>
      <c r="CC10" s="58"/>
      <c r="CD10" s="58">
        <v>0</v>
      </c>
      <c r="CE10" s="57">
        <f>SUM(CB10:CD10)</f>
        <v>0</v>
      </c>
      <c r="CF10" s="60">
        <f t="shared" ref="CF10" si="61">CE10+CA10</f>
        <v>0</v>
      </c>
      <c r="CG10" s="58">
        <v>0</v>
      </c>
      <c r="CH10" s="58">
        <v>0</v>
      </c>
      <c r="CI10" s="58">
        <v>0</v>
      </c>
      <c r="CJ10" s="61">
        <f t="shared" ref="CJ10" si="62">CG10+CH10+CI10</f>
        <v>0</v>
      </c>
      <c r="CK10" s="58">
        <v>0</v>
      </c>
      <c r="CL10" s="58">
        <v>0</v>
      </c>
      <c r="CM10" s="58">
        <v>0</v>
      </c>
      <c r="CN10" s="59">
        <f t="shared" ref="CN10" si="63">CK10+CL10+CM10</f>
        <v>0</v>
      </c>
      <c r="CO10" s="62">
        <f t="shared" ref="CO10" si="64">CN10+CJ10</f>
        <v>0</v>
      </c>
      <c r="CP10" s="58">
        <v>0</v>
      </c>
      <c r="CQ10" s="58">
        <v>0</v>
      </c>
      <c r="CR10" s="58">
        <v>0</v>
      </c>
      <c r="CS10" s="61">
        <f t="shared" ref="CS10" si="65">CP10+CQ10+CR10</f>
        <v>0</v>
      </c>
      <c r="CT10" s="58">
        <v>0</v>
      </c>
      <c r="CU10" s="58">
        <v>0</v>
      </c>
      <c r="CV10" s="58">
        <v>0</v>
      </c>
      <c r="CW10" s="61">
        <f t="shared" ref="CW10" si="66">CT10+CU10+CV10</f>
        <v>0</v>
      </c>
      <c r="CX10" s="58">
        <v>0</v>
      </c>
      <c r="CY10" s="58">
        <v>0</v>
      </c>
      <c r="CZ10" s="58">
        <v>0</v>
      </c>
      <c r="DA10" s="58">
        <v>0</v>
      </c>
      <c r="DB10" s="61">
        <f t="shared" ref="DB10" si="67">SUM(CX10:DA10)</f>
        <v>0</v>
      </c>
      <c r="DC10" s="110">
        <f t="shared" ref="DC10" si="68">DB10+CW10+CS10+CN10+CJ10+CE10+CA10</f>
        <v>0</v>
      </c>
      <c r="DD10" s="60">
        <v>0</v>
      </c>
      <c r="DE10" s="63">
        <v>0</v>
      </c>
      <c r="DF10" s="50">
        <f t="shared" ref="DF10" si="69">DE10+BU10+AL10</f>
        <v>764</v>
      </c>
      <c r="DG10" s="41"/>
      <c r="DH10" s="48">
        <f>DF10/764*100</f>
        <v>100</v>
      </c>
      <c r="DI10" s="3" t="s">
        <v>105</v>
      </c>
      <c r="DJ10" s="32"/>
      <c r="DO10" s="3"/>
      <c r="DP10" s="32"/>
      <c r="DQ10" s="32"/>
    </row>
    <row r="11" spans="1:217">
      <c r="A11" s="6"/>
      <c r="B11" s="34"/>
      <c r="C11" s="64"/>
      <c r="D11" s="64"/>
      <c r="DG11" s="32"/>
      <c r="HH11" s="33"/>
      <c r="HI11" s="33"/>
    </row>
    <row r="12" spans="1:217">
      <c r="A12" s="6"/>
      <c r="B12" s="34"/>
      <c r="C12" s="64"/>
      <c r="D12" s="64"/>
      <c r="DG12" s="32"/>
      <c r="HH12" s="33"/>
      <c r="HI12" s="33"/>
    </row>
    <row r="13" spans="1:217">
      <c r="C13" s="2"/>
      <c r="D13" s="2"/>
    </row>
    <row r="14" spans="1:217">
      <c r="C14" s="2"/>
      <c r="D14" s="2"/>
    </row>
  </sheetData>
  <mergeCells count="39">
    <mergeCell ref="E1:AL1"/>
    <mergeCell ref="AN1:BV1"/>
    <mergeCell ref="BX1:DE1"/>
    <mergeCell ref="E2:M2"/>
    <mergeCell ref="N2:V2"/>
    <mergeCell ref="W2:Z2"/>
    <mergeCell ref="AA2:AD2"/>
    <mergeCell ref="AE2:AI2"/>
    <mergeCell ref="AN2:AV2"/>
    <mergeCell ref="AW2:BE2"/>
    <mergeCell ref="CT2:CW2"/>
    <mergeCell ref="CX2:DB2"/>
    <mergeCell ref="BN2:BR2"/>
    <mergeCell ref="BX2:CF2"/>
    <mergeCell ref="CG2:CO2"/>
    <mergeCell ref="CP2:CS2"/>
    <mergeCell ref="E4:H4"/>
    <mergeCell ref="I4:L4"/>
    <mergeCell ref="N4:Q4"/>
    <mergeCell ref="R4:U4"/>
    <mergeCell ref="W4:Z4"/>
    <mergeCell ref="BN4:BR4"/>
    <mergeCell ref="AA4:AD4"/>
    <mergeCell ref="AE4:AI4"/>
    <mergeCell ref="AN4:AQ4"/>
    <mergeCell ref="BF2:BI2"/>
    <mergeCell ref="BJ2:BM2"/>
    <mergeCell ref="AR4:AU4"/>
    <mergeCell ref="AW4:AZ4"/>
    <mergeCell ref="BA4:BD4"/>
    <mergeCell ref="BF4:BI4"/>
    <mergeCell ref="BJ4:BM4"/>
    <mergeCell ref="CX4:DB4"/>
    <mergeCell ref="BX4:CA4"/>
    <mergeCell ref="CB4:CE4"/>
    <mergeCell ref="CG4:CJ4"/>
    <mergeCell ref="CK4:CN4"/>
    <mergeCell ref="CP4:CS4"/>
    <mergeCell ref="CT4:CW4"/>
  </mergeCells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C56" sqref="B56:L56"/>
    </sheetView>
  </sheetViews>
  <sheetFormatPr baseColWidth="10" defaultRowHeight="12.75"/>
  <cols>
    <col min="1" max="1" width="3" bestFit="1" customWidth="1"/>
    <col min="2" max="2" width="22.5703125" bestFit="1" customWidth="1"/>
    <col min="3" max="3" width="4" bestFit="1" customWidth="1"/>
    <col min="4" max="4" width="3" bestFit="1" customWidth="1"/>
    <col min="5" max="5" width="22.5703125" bestFit="1" customWidth="1"/>
    <col min="6" max="6" width="5.7109375" style="32" customWidth="1"/>
    <col min="7" max="7" width="22.5703125" customWidth="1"/>
    <col min="8" max="8" width="4" bestFit="1" customWidth="1"/>
    <col min="9" max="9" width="3" bestFit="1" customWidth="1"/>
    <col min="10" max="10" width="19.85546875" bestFit="1" customWidth="1"/>
    <col min="11" max="11" width="5" bestFit="1" customWidth="1"/>
    <col min="12" max="12" width="3" bestFit="1" customWidth="1"/>
    <col min="13" max="13" width="19" customWidth="1"/>
  </cols>
  <sheetData>
    <row r="1" spans="1:13">
      <c r="B1" s="71" t="s">
        <v>56</v>
      </c>
      <c r="E1" s="72" t="s">
        <v>57</v>
      </c>
      <c r="F1" s="74"/>
      <c r="G1" s="76" t="s">
        <v>60</v>
      </c>
      <c r="J1" s="73" t="s">
        <v>58</v>
      </c>
      <c r="M1" s="77" t="s">
        <v>61</v>
      </c>
    </row>
    <row r="3" spans="1:13">
      <c r="A3" s="70">
        <v>1</v>
      </c>
      <c r="B3" s="68"/>
      <c r="C3" s="5"/>
      <c r="D3" s="70">
        <v>1</v>
      </c>
      <c r="E3" s="68"/>
      <c r="F3" s="75"/>
      <c r="G3" s="68"/>
      <c r="H3" s="5"/>
      <c r="I3" s="70">
        <v>1</v>
      </c>
      <c r="J3" s="69"/>
      <c r="K3" s="5"/>
      <c r="L3" s="70">
        <v>1</v>
      </c>
      <c r="M3" s="69"/>
    </row>
    <row r="4" spans="1:13">
      <c r="A4" s="70">
        <v>2</v>
      </c>
      <c r="B4" s="68"/>
      <c r="C4" s="5"/>
      <c r="D4" s="70">
        <v>2</v>
      </c>
      <c r="E4" s="68"/>
      <c r="F4" s="75"/>
      <c r="G4" s="68"/>
      <c r="H4" s="5"/>
      <c r="I4" s="70">
        <v>2</v>
      </c>
      <c r="J4" s="69"/>
      <c r="K4" s="5"/>
      <c r="L4" s="70">
        <v>2</v>
      </c>
      <c r="M4" s="69"/>
    </row>
    <row r="5" spans="1:13">
      <c r="A5" s="70">
        <v>3</v>
      </c>
      <c r="B5" s="68"/>
      <c r="C5" s="5"/>
      <c r="D5" s="70">
        <v>3</v>
      </c>
      <c r="E5" s="68"/>
      <c r="F5" s="75"/>
      <c r="G5" s="68"/>
      <c r="H5" s="5"/>
      <c r="I5" s="70">
        <v>3</v>
      </c>
      <c r="J5" s="69"/>
      <c r="K5" s="5"/>
      <c r="L5" s="70">
        <v>3</v>
      </c>
      <c r="M5" s="69"/>
    </row>
    <row r="6" spans="1:13">
      <c r="A6" s="70">
        <v>4</v>
      </c>
      <c r="B6" s="68"/>
      <c r="C6" s="5"/>
      <c r="D6" s="70">
        <v>4</v>
      </c>
      <c r="E6" s="68"/>
      <c r="F6" s="75"/>
      <c r="G6" s="68"/>
      <c r="H6" s="5"/>
      <c r="I6" s="70">
        <v>4</v>
      </c>
      <c r="J6" s="69"/>
      <c r="K6" s="5"/>
      <c r="L6" s="70">
        <v>4</v>
      </c>
      <c r="M6" s="69"/>
    </row>
    <row r="7" spans="1:13">
      <c r="A7" s="70">
        <v>5</v>
      </c>
      <c r="B7" s="68"/>
      <c r="C7" s="5"/>
      <c r="D7" s="70">
        <v>5</v>
      </c>
      <c r="E7" s="68"/>
      <c r="F7" s="75"/>
      <c r="G7" s="68"/>
      <c r="H7" s="5"/>
      <c r="I7" s="70">
        <v>5</v>
      </c>
      <c r="J7" s="69"/>
      <c r="K7" s="5"/>
      <c r="L7" s="70">
        <v>5</v>
      </c>
      <c r="M7" s="69"/>
    </row>
    <row r="8" spans="1:13">
      <c r="A8" s="70">
        <v>6</v>
      </c>
      <c r="B8" s="68"/>
      <c r="C8" s="5"/>
      <c r="D8" s="70">
        <v>6</v>
      </c>
      <c r="E8" s="68"/>
      <c r="F8" s="75"/>
      <c r="G8" s="68"/>
      <c r="H8" s="5"/>
      <c r="I8" s="70">
        <v>6</v>
      </c>
      <c r="J8" s="69"/>
      <c r="K8" s="5"/>
      <c r="L8" s="70">
        <v>6</v>
      </c>
      <c r="M8" s="69"/>
    </row>
    <row r="9" spans="1:13">
      <c r="A9" s="70">
        <v>7</v>
      </c>
      <c r="B9" s="68"/>
      <c r="C9" s="5"/>
      <c r="D9" s="70">
        <v>7</v>
      </c>
      <c r="E9" s="68"/>
      <c r="F9" s="75"/>
      <c r="G9" s="68"/>
      <c r="H9" s="5"/>
      <c r="I9" s="70">
        <v>7</v>
      </c>
      <c r="J9" s="69"/>
      <c r="K9" s="5"/>
      <c r="L9" s="70">
        <v>7</v>
      </c>
      <c r="M9" s="69"/>
    </row>
    <row r="10" spans="1:13">
      <c r="A10" s="70">
        <v>8</v>
      </c>
      <c r="B10" s="68"/>
      <c r="C10" s="5"/>
      <c r="D10" s="70">
        <v>8</v>
      </c>
      <c r="E10" s="68"/>
      <c r="F10" s="75"/>
      <c r="G10" s="68"/>
      <c r="H10" s="5"/>
      <c r="I10" s="70">
        <v>8</v>
      </c>
      <c r="J10" s="69"/>
      <c r="K10" s="5"/>
      <c r="L10" s="70">
        <v>8</v>
      </c>
      <c r="M10" s="69"/>
    </row>
    <row r="11" spans="1:13">
      <c r="A11" s="70">
        <v>9</v>
      </c>
      <c r="B11" s="68"/>
      <c r="C11" s="5"/>
      <c r="D11" s="70">
        <v>9</v>
      </c>
      <c r="E11" s="68"/>
      <c r="F11" s="75"/>
      <c r="G11" s="68"/>
      <c r="H11" s="5"/>
      <c r="I11" s="70">
        <v>9</v>
      </c>
      <c r="J11" s="69"/>
      <c r="K11" s="5"/>
      <c r="L11" s="70">
        <v>9</v>
      </c>
      <c r="M11" s="69"/>
    </row>
    <row r="12" spans="1:13">
      <c r="A12" s="70">
        <v>10</v>
      </c>
      <c r="B12" s="68"/>
      <c r="C12" s="5"/>
      <c r="D12" s="70">
        <v>10</v>
      </c>
      <c r="E12" s="68"/>
      <c r="F12" s="75"/>
      <c r="G12" s="68"/>
      <c r="H12" s="5"/>
      <c r="I12" s="70">
        <v>10</v>
      </c>
      <c r="J12" s="69"/>
      <c r="K12" s="5"/>
      <c r="L12" s="70">
        <v>10</v>
      </c>
      <c r="M12" s="69"/>
    </row>
    <row r="13" spans="1:13">
      <c r="A13" s="70">
        <v>11</v>
      </c>
      <c r="B13" s="68"/>
      <c r="C13" s="5"/>
      <c r="D13" s="70">
        <v>11</v>
      </c>
      <c r="E13" s="68"/>
      <c r="F13" s="75"/>
      <c r="G13" s="68"/>
      <c r="H13" s="5"/>
      <c r="I13" s="70">
        <v>11</v>
      </c>
      <c r="J13" s="69"/>
      <c r="K13" s="5"/>
      <c r="L13" s="70">
        <v>11</v>
      </c>
      <c r="M13" s="69"/>
    </row>
    <row r="14" spans="1:13">
      <c r="A14" s="70">
        <v>12</v>
      </c>
      <c r="B14" s="68"/>
      <c r="C14" s="5"/>
      <c r="D14" s="70">
        <v>12</v>
      </c>
      <c r="E14" s="68"/>
      <c r="F14" s="75"/>
      <c r="G14" s="68"/>
      <c r="H14" s="5"/>
      <c r="I14" s="70">
        <v>12</v>
      </c>
      <c r="J14" s="69"/>
      <c r="K14" s="5"/>
      <c r="L14" s="70">
        <v>12</v>
      </c>
      <c r="M14" s="69"/>
    </row>
    <row r="15" spans="1:13">
      <c r="A15" s="70">
        <v>13</v>
      </c>
      <c r="B15" s="68"/>
      <c r="C15" s="5"/>
      <c r="D15" s="70">
        <v>13</v>
      </c>
      <c r="E15" s="68"/>
      <c r="F15" s="75"/>
      <c r="G15" s="68"/>
      <c r="H15" s="5"/>
      <c r="I15" s="70">
        <v>13</v>
      </c>
      <c r="J15" s="69"/>
      <c r="K15" s="5"/>
      <c r="L15" s="70">
        <v>13</v>
      </c>
      <c r="M15" s="69"/>
    </row>
    <row r="16" spans="1:13">
      <c r="A16" s="70">
        <v>14</v>
      </c>
      <c r="B16" s="68"/>
      <c r="C16" s="5"/>
      <c r="D16" s="70">
        <v>14</v>
      </c>
      <c r="E16" s="68"/>
      <c r="F16" s="75"/>
      <c r="G16" s="68"/>
      <c r="H16" s="5"/>
      <c r="I16" s="70">
        <v>14</v>
      </c>
      <c r="J16" s="69"/>
      <c r="K16" s="5"/>
      <c r="L16" s="70">
        <v>14</v>
      </c>
      <c r="M16" s="69"/>
    </row>
    <row r="17" spans="1:13">
      <c r="A17" s="70">
        <v>15</v>
      </c>
      <c r="B17" s="68"/>
      <c r="C17" s="5"/>
      <c r="D17" s="70">
        <v>15</v>
      </c>
      <c r="E17" s="68"/>
      <c r="F17" s="75"/>
      <c r="G17" s="68"/>
      <c r="H17" s="5"/>
      <c r="I17" s="70">
        <v>15</v>
      </c>
      <c r="J17" s="69"/>
      <c r="K17" s="5"/>
      <c r="L17" s="70">
        <v>15</v>
      </c>
      <c r="M17" s="69"/>
    </row>
    <row r="18" spans="1:13">
      <c r="A18" s="70">
        <v>16</v>
      </c>
      <c r="B18" s="68"/>
      <c r="C18" s="5"/>
      <c r="D18" s="70">
        <v>16</v>
      </c>
      <c r="E18" s="68"/>
      <c r="F18" s="75"/>
      <c r="G18" s="68"/>
      <c r="H18" s="5"/>
      <c r="I18" s="70">
        <v>16</v>
      </c>
      <c r="J18" s="69"/>
      <c r="K18" s="5"/>
      <c r="L18" s="70">
        <v>16</v>
      </c>
      <c r="M18" s="69"/>
    </row>
    <row r="19" spans="1:13">
      <c r="A19" s="70">
        <v>17</v>
      </c>
      <c r="B19" s="68"/>
      <c r="C19" s="5"/>
      <c r="D19" s="70">
        <v>17</v>
      </c>
      <c r="E19" s="68"/>
      <c r="F19" s="75"/>
      <c r="G19" s="68"/>
      <c r="H19" s="5"/>
      <c r="I19" s="70">
        <v>17</v>
      </c>
      <c r="J19" s="69"/>
      <c r="K19" s="5"/>
      <c r="L19" s="70">
        <v>17</v>
      </c>
      <c r="M19" s="69"/>
    </row>
    <row r="20" spans="1:13">
      <c r="A20" s="70">
        <v>18</v>
      </c>
      <c r="B20" s="68"/>
      <c r="C20" s="5"/>
      <c r="D20" s="70">
        <v>18</v>
      </c>
      <c r="E20" s="68"/>
      <c r="F20" s="75"/>
      <c r="G20" s="68"/>
      <c r="H20" s="5"/>
      <c r="I20" s="70">
        <v>18</v>
      </c>
      <c r="J20" s="69"/>
      <c r="K20" s="5"/>
      <c r="L20" s="70">
        <v>18</v>
      </c>
      <c r="M20" s="69"/>
    </row>
    <row r="21" spans="1:13">
      <c r="A21" s="70">
        <v>19</v>
      </c>
      <c r="B21" s="68"/>
      <c r="C21" s="5"/>
      <c r="D21" s="70">
        <v>19</v>
      </c>
      <c r="E21" s="68"/>
      <c r="F21" s="75"/>
      <c r="G21" s="68"/>
      <c r="H21" s="5"/>
      <c r="I21" s="70">
        <v>19</v>
      </c>
      <c r="J21" s="69"/>
      <c r="K21" s="5"/>
      <c r="L21" s="70">
        <v>19</v>
      </c>
      <c r="M21" s="69"/>
    </row>
    <row r="22" spans="1:13">
      <c r="A22" s="70">
        <v>20</v>
      </c>
      <c r="B22" s="68"/>
      <c r="C22" s="5"/>
      <c r="D22" s="70">
        <v>20</v>
      </c>
      <c r="E22" s="68"/>
      <c r="F22" s="75"/>
      <c r="G22" s="68"/>
      <c r="H22" s="5"/>
      <c r="I22" s="70">
        <v>20</v>
      </c>
      <c r="J22" s="69"/>
      <c r="K22" s="5"/>
      <c r="L22" s="70">
        <v>20</v>
      </c>
      <c r="M22" s="69"/>
    </row>
    <row r="23" spans="1:13">
      <c r="A23" s="70">
        <v>21</v>
      </c>
      <c r="B23" s="68"/>
      <c r="C23" s="5"/>
      <c r="D23" s="70">
        <v>21</v>
      </c>
      <c r="E23" s="68"/>
      <c r="F23" s="75"/>
      <c r="G23" s="68"/>
      <c r="H23" s="5"/>
      <c r="I23" s="70">
        <v>21</v>
      </c>
      <c r="J23" s="69"/>
      <c r="K23" s="5"/>
      <c r="L23" s="70">
        <v>21</v>
      </c>
      <c r="M23" s="69"/>
    </row>
    <row r="24" spans="1:13">
      <c r="A24" s="70">
        <v>22</v>
      </c>
      <c r="B24" s="68"/>
      <c r="C24" s="5"/>
      <c r="D24" s="70">
        <v>22</v>
      </c>
      <c r="E24" s="68"/>
      <c r="F24" s="75"/>
      <c r="G24" s="68"/>
      <c r="H24" s="5"/>
      <c r="I24" s="70">
        <v>22</v>
      </c>
      <c r="J24" s="69"/>
      <c r="K24" s="5"/>
      <c r="L24" s="70">
        <v>22</v>
      </c>
      <c r="M24" s="69"/>
    </row>
    <row r="25" spans="1:13">
      <c r="A25" s="70">
        <v>23</v>
      </c>
      <c r="B25" s="68"/>
      <c r="C25" s="5"/>
      <c r="D25" s="70">
        <v>23</v>
      </c>
      <c r="E25" s="68"/>
      <c r="F25" s="75"/>
      <c r="G25" s="68"/>
      <c r="H25" s="5"/>
      <c r="I25" s="70">
        <v>23</v>
      </c>
      <c r="J25" s="69"/>
      <c r="K25" s="5"/>
      <c r="L25" s="70">
        <v>23</v>
      </c>
      <c r="M25" s="69"/>
    </row>
    <row r="26" spans="1:13">
      <c r="A26" s="70">
        <v>24</v>
      </c>
      <c r="B26" s="68"/>
      <c r="C26" s="5"/>
      <c r="D26" s="70">
        <v>24</v>
      </c>
      <c r="E26" s="68"/>
      <c r="F26" s="75"/>
      <c r="G26" s="68"/>
      <c r="H26" s="5"/>
      <c r="I26" s="70">
        <v>24</v>
      </c>
      <c r="J26" s="69"/>
      <c r="K26" s="5"/>
      <c r="L26" s="70">
        <v>24</v>
      </c>
      <c r="M26" s="69"/>
    </row>
    <row r="27" spans="1:13">
      <c r="A27" s="70">
        <v>25</v>
      </c>
      <c r="B27" s="68"/>
      <c r="C27" s="5"/>
      <c r="D27" s="70">
        <v>25</v>
      </c>
      <c r="E27" s="68"/>
      <c r="F27" s="75"/>
      <c r="G27" s="68"/>
      <c r="H27" s="5"/>
      <c r="L27" s="70">
        <v>25</v>
      </c>
      <c r="M27" s="68"/>
    </row>
    <row r="28" spans="1:13">
      <c r="A28" s="70">
        <v>26</v>
      </c>
      <c r="B28" s="68"/>
      <c r="C28" s="5"/>
      <c r="D28" s="70">
        <v>26</v>
      </c>
      <c r="E28" s="68"/>
      <c r="F28" s="75"/>
      <c r="G28" s="68"/>
      <c r="H28" s="5"/>
      <c r="L28" s="70">
        <v>26</v>
      </c>
      <c r="M28" s="68"/>
    </row>
    <row r="29" spans="1:13">
      <c r="A29" s="70">
        <v>27</v>
      </c>
      <c r="B29" s="68"/>
      <c r="C29" s="5"/>
      <c r="D29" s="70">
        <v>27</v>
      </c>
      <c r="E29" s="68"/>
      <c r="F29" s="75"/>
      <c r="G29" s="68"/>
      <c r="H29" s="5"/>
      <c r="L29" s="70">
        <v>27</v>
      </c>
      <c r="M29" s="68"/>
    </row>
    <row r="30" spans="1:13">
      <c r="A30" s="70">
        <v>28</v>
      </c>
      <c r="B30" s="68"/>
      <c r="C30" s="5"/>
      <c r="D30" s="70">
        <v>28</v>
      </c>
      <c r="E30" s="68"/>
      <c r="F30" s="75"/>
      <c r="G30" s="68"/>
      <c r="H30" s="5"/>
      <c r="L30" s="70">
        <v>28</v>
      </c>
      <c r="M30" s="68"/>
    </row>
    <row r="31" spans="1:13">
      <c r="A31" s="70">
        <v>29</v>
      </c>
      <c r="B31" s="68"/>
      <c r="C31" s="5"/>
      <c r="D31" s="70">
        <v>29</v>
      </c>
      <c r="E31" s="68"/>
      <c r="F31" s="75"/>
      <c r="G31" s="68"/>
      <c r="H31" s="5"/>
      <c r="L31" s="70">
        <v>29</v>
      </c>
      <c r="M31" s="68"/>
    </row>
    <row r="32" spans="1:13">
      <c r="A32" s="70">
        <v>30</v>
      </c>
      <c r="B32" s="68"/>
      <c r="C32" s="5"/>
      <c r="D32" s="70">
        <v>30</v>
      </c>
      <c r="E32" s="68"/>
      <c r="F32" s="75"/>
      <c r="G32" s="68"/>
      <c r="H32" s="5"/>
      <c r="L32" s="70">
        <v>30</v>
      </c>
      <c r="M32" s="68"/>
    </row>
    <row r="33" spans="1:13">
      <c r="A33" s="70">
        <v>31</v>
      </c>
      <c r="B33" s="68"/>
      <c r="C33" s="5"/>
      <c r="D33" s="70">
        <v>31</v>
      </c>
      <c r="E33" s="68"/>
      <c r="F33" s="75"/>
      <c r="G33" s="68"/>
      <c r="H33" s="5"/>
      <c r="L33" s="70">
        <v>31</v>
      </c>
      <c r="M33" s="68"/>
    </row>
    <row r="34" spans="1:13">
      <c r="A34" s="70">
        <v>32</v>
      </c>
      <c r="B34" s="68"/>
      <c r="C34" s="5"/>
      <c r="D34" s="70">
        <v>32</v>
      </c>
      <c r="E34" s="68"/>
      <c r="F34" s="75"/>
      <c r="G34" s="68"/>
      <c r="H34" s="5"/>
      <c r="L34" s="70">
        <v>32</v>
      </c>
      <c r="M34" s="68"/>
    </row>
    <row r="35" spans="1:13">
      <c r="A35" s="70">
        <v>33</v>
      </c>
      <c r="B35" s="68"/>
      <c r="C35" s="5"/>
      <c r="D35" s="70">
        <v>33</v>
      </c>
      <c r="E35" s="68"/>
      <c r="F35" s="75"/>
      <c r="G35" s="68"/>
      <c r="H35" s="5"/>
      <c r="L35" s="70">
        <v>33</v>
      </c>
      <c r="M35" s="68"/>
    </row>
    <row r="36" spans="1:13">
      <c r="A36" s="70">
        <v>34</v>
      </c>
      <c r="B36" s="68"/>
      <c r="C36" s="5"/>
      <c r="D36" s="70">
        <v>34</v>
      </c>
      <c r="E36" s="68"/>
      <c r="F36" s="75"/>
      <c r="G36" s="68"/>
      <c r="H36" s="5"/>
      <c r="L36" s="70">
        <v>34</v>
      </c>
      <c r="M36" s="68"/>
    </row>
    <row r="37" spans="1:13">
      <c r="A37" s="70">
        <v>35</v>
      </c>
      <c r="B37" s="68"/>
      <c r="C37" s="5"/>
      <c r="D37" s="70">
        <v>35</v>
      </c>
      <c r="E37" s="68"/>
      <c r="F37" s="75"/>
      <c r="G37" s="68"/>
      <c r="H37" s="5"/>
      <c r="L37" s="70">
        <v>35</v>
      </c>
      <c r="M37" s="68"/>
    </row>
    <row r="38" spans="1:13">
      <c r="A38" s="70">
        <v>36</v>
      </c>
      <c r="B38" s="68"/>
      <c r="C38" s="5"/>
      <c r="D38" s="70">
        <v>36</v>
      </c>
      <c r="E38" s="68"/>
      <c r="F38" s="75"/>
      <c r="G38" s="68"/>
      <c r="H38" s="5"/>
      <c r="L38" s="70">
        <v>36</v>
      </c>
      <c r="M38" s="68"/>
    </row>
    <row r="39" spans="1:13">
      <c r="A39" s="70">
        <v>37</v>
      </c>
      <c r="B39" s="68"/>
      <c r="C39" s="5"/>
      <c r="D39" s="70">
        <v>37</v>
      </c>
      <c r="E39" s="68"/>
      <c r="F39" s="75"/>
      <c r="G39" s="68"/>
      <c r="L39" s="70">
        <v>37</v>
      </c>
      <c r="M39" s="68"/>
    </row>
    <row r="40" spans="1:13">
      <c r="A40" s="70">
        <v>38</v>
      </c>
      <c r="B40" s="68"/>
      <c r="C40" s="5"/>
      <c r="D40" s="70">
        <v>38</v>
      </c>
      <c r="E40" s="68"/>
      <c r="F40" s="75"/>
      <c r="G40" s="68"/>
      <c r="H40" s="5"/>
      <c r="L40" s="70">
        <v>38</v>
      </c>
      <c r="M40" s="68"/>
    </row>
    <row r="41" spans="1:13">
      <c r="A41" s="70">
        <v>39</v>
      </c>
      <c r="B41" s="68"/>
      <c r="C41" s="5"/>
      <c r="D41" s="70">
        <v>39</v>
      </c>
      <c r="E41" s="68"/>
      <c r="F41" s="75"/>
      <c r="G41" s="68"/>
      <c r="L41" s="70">
        <v>39</v>
      </c>
      <c r="M41" s="68"/>
    </row>
    <row r="42" spans="1:13">
      <c r="A42" s="70">
        <v>40</v>
      </c>
      <c r="B42" s="68"/>
      <c r="C42" s="5"/>
      <c r="D42" s="70">
        <v>40</v>
      </c>
      <c r="E42" s="68"/>
      <c r="F42" s="75"/>
      <c r="G42" s="68"/>
      <c r="H42" s="5"/>
      <c r="L42" s="70">
        <v>40</v>
      </c>
      <c r="M42" s="68"/>
    </row>
    <row r="43" spans="1:13">
      <c r="A43" s="70">
        <v>41</v>
      </c>
      <c r="B43" s="68"/>
      <c r="C43" s="5"/>
      <c r="D43" s="70">
        <v>41</v>
      </c>
      <c r="E43" s="68"/>
      <c r="F43" s="75"/>
      <c r="G43" s="68"/>
      <c r="L43" s="70">
        <v>41</v>
      </c>
      <c r="M43" s="68"/>
    </row>
    <row r="44" spans="1:13">
      <c r="A44" s="70">
        <v>42</v>
      </c>
      <c r="B44" s="68"/>
      <c r="C44" s="5"/>
      <c r="D44" s="70">
        <v>42</v>
      </c>
      <c r="E44" s="68"/>
      <c r="F44" s="75"/>
      <c r="G44" s="68"/>
      <c r="H44" s="5"/>
      <c r="L44" s="70">
        <v>42</v>
      </c>
      <c r="M44" s="68"/>
    </row>
    <row r="45" spans="1:13">
      <c r="A45" s="70">
        <v>43</v>
      </c>
      <c r="B45" s="68"/>
      <c r="C45" s="5"/>
      <c r="D45" s="70">
        <v>43</v>
      </c>
      <c r="E45" s="68"/>
      <c r="F45" s="75"/>
      <c r="G45" s="68"/>
      <c r="L45" s="70">
        <v>43</v>
      </c>
      <c r="M45" s="68"/>
    </row>
    <row r="46" spans="1:13">
      <c r="A46" s="70">
        <v>44</v>
      </c>
      <c r="B46" s="68"/>
      <c r="C46" s="5"/>
      <c r="D46" s="70">
        <v>44</v>
      </c>
      <c r="E46" s="68"/>
      <c r="F46" s="75"/>
      <c r="G46" s="68"/>
      <c r="L46" s="70">
        <v>44</v>
      </c>
      <c r="M46" s="68"/>
    </row>
  </sheetData>
  <phoneticPr fontId="2" type="noConversion"/>
  <pageMargins left="0.75" right="0.75" top="1" bottom="1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Instructivo</vt:lpstr>
      <vt:lpstr>Notas</vt:lpstr>
      <vt:lpstr>Murgas</vt:lpstr>
      <vt:lpstr>Lubolos</vt:lpstr>
      <vt:lpstr>Parodistas</vt:lpstr>
      <vt:lpstr>Humoristas</vt:lpstr>
      <vt:lpstr>Revistas</vt:lpstr>
      <vt:lpstr>Totales Generales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2006-03-16T23:00:51Z</cp:lastPrinted>
  <dcterms:created xsi:type="dcterms:W3CDTF">2005-01-03T21:55:19Z</dcterms:created>
  <dcterms:modified xsi:type="dcterms:W3CDTF">2018-02-27T19:22:36Z</dcterms:modified>
</cp:coreProperties>
</file>