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7995" windowHeight="4875"/>
  </bookViews>
  <sheets>
    <sheet name="Indice" sheetId="37" r:id="rId1"/>
    <sheet name="Notas" sheetId="1" r:id="rId2"/>
    <sheet name="Murgas" sheetId="68" r:id="rId3"/>
    <sheet name="Lubolos" sheetId="63" r:id="rId4"/>
    <sheet name="Parodistas" sheetId="66" r:id="rId5"/>
    <sheet name="Humoristas" sheetId="65" r:id="rId6"/>
    <sheet name="Revistas" sheetId="69" r:id="rId7"/>
  </sheets>
  <externalReferences>
    <externalReference r:id="rId8"/>
  </externalReferences>
  <definedNames>
    <definedName name="comienzo" localSheetId="2">#REF!</definedName>
    <definedName name="comienzo" localSheetId="6">#REF!</definedName>
    <definedName name="comienzo">#REF!</definedName>
  </definedNames>
  <calcPr calcId="124519"/>
</workbook>
</file>

<file path=xl/calcChain.xml><?xml version="1.0" encoding="utf-8"?>
<calcChain xmlns="http://schemas.openxmlformats.org/spreadsheetml/2006/main">
  <c r="B26" i="68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GK26"/>
  <c r="GJ26"/>
  <c r="GI26"/>
  <c r="GH26"/>
  <c r="GG26"/>
  <c r="GF26"/>
  <c r="GA26"/>
  <c r="FZ26"/>
  <c r="FY26"/>
  <c r="FX26"/>
  <c r="FW26"/>
  <c r="FP26"/>
  <c r="EY26"/>
  <c r="EV26"/>
  <c r="EZ26" s="1"/>
  <c r="FD26" s="1"/>
  <c r="FH26" s="1"/>
  <c r="ER26"/>
  <c r="ES26" s="1"/>
  <c r="EQ26"/>
  <c r="EP26"/>
  <c r="EO26"/>
  <c r="EK26"/>
  <c r="ET26" s="1"/>
  <c r="EJ26"/>
  <c r="EI26"/>
  <c r="EH26"/>
  <c r="EG26"/>
  <c r="DX26"/>
  <c r="DW26"/>
  <c r="DV26"/>
  <c r="DU26"/>
  <c r="DT26"/>
  <c r="DS26"/>
  <c r="DN26"/>
  <c r="DM26"/>
  <c r="DL26"/>
  <c r="DK26"/>
  <c r="DJ26"/>
  <c r="DE26"/>
  <c r="DD26"/>
  <c r="DC26"/>
  <c r="DF26" s="1"/>
  <c r="DB26"/>
  <c r="CW26"/>
  <c r="CV26"/>
  <c r="CU26"/>
  <c r="CT26"/>
  <c r="CS26"/>
  <c r="CO26"/>
  <c r="CX26" s="1"/>
  <c r="CN26"/>
  <c r="CM26"/>
  <c r="CL26"/>
  <c r="CK26"/>
  <c r="CE26"/>
  <c r="CD26"/>
  <c r="CF26" s="1"/>
  <c r="DY26" s="1"/>
  <c r="EA26" s="1"/>
  <c r="CC26"/>
  <c r="CB26"/>
  <c r="BX26"/>
  <c r="BW26"/>
  <c r="BV26"/>
  <c r="BU26"/>
  <c r="BT26"/>
  <c r="BL26"/>
  <c r="BK26"/>
  <c r="BJ26"/>
  <c r="BI26"/>
  <c r="BH26"/>
  <c r="BG26"/>
  <c r="BB26"/>
  <c r="BA26"/>
  <c r="AZ26"/>
  <c r="AY26"/>
  <c r="AX26"/>
  <c r="AS26"/>
  <c r="AR26"/>
  <c r="AQ26"/>
  <c r="AT26" s="1"/>
  <c r="AP26"/>
  <c r="AK26"/>
  <c r="AJ26"/>
  <c r="AI26"/>
  <c r="AH26"/>
  <c r="AG26"/>
  <c r="AC26"/>
  <c r="AL26" s="1"/>
  <c r="AB26"/>
  <c r="AA26"/>
  <c r="Z26"/>
  <c r="Y26"/>
  <c r="S26"/>
  <c r="R26"/>
  <c r="T26" s="1"/>
  <c r="Q26"/>
  <c r="P26"/>
  <c r="L26"/>
  <c r="U26" s="1"/>
  <c r="K26"/>
  <c r="J26"/>
  <c r="I26"/>
  <c r="H26"/>
  <c r="GJ25"/>
  <c r="GI25"/>
  <c r="GH25"/>
  <c r="GG25"/>
  <c r="GK25" s="1"/>
  <c r="GF25"/>
  <c r="GA25"/>
  <c r="FZ25"/>
  <c r="FY25"/>
  <c r="FX25"/>
  <c r="FW25"/>
  <c r="ES25"/>
  <c r="EW25" s="1"/>
  <c r="FA25" s="1"/>
  <c r="FE25" s="1"/>
  <c r="FI25" s="1"/>
  <c r="FM25" s="1"/>
  <c r="FQ25" s="1"/>
  <c r="ER25"/>
  <c r="EV25" s="1"/>
  <c r="EZ25" s="1"/>
  <c r="FD25" s="1"/>
  <c r="FH25" s="1"/>
  <c r="FL25" s="1"/>
  <c r="EQ25"/>
  <c r="EU25" s="1"/>
  <c r="EP25"/>
  <c r="EO25"/>
  <c r="EJ25"/>
  <c r="EI25"/>
  <c r="EH25"/>
  <c r="EK25" s="1"/>
  <c r="EG25"/>
  <c r="DW25"/>
  <c r="DV25"/>
  <c r="DU25"/>
  <c r="DT25"/>
  <c r="DX25" s="1"/>
  <c r="DS25"/>
  <c r="DN25"/>
  <c r="DM25"/>
  <c r="DL25"/>
  <c r="DK25"/>
  <c r="DJ25"/>
  <c r="DF25"/>
  <c r="DE25"/>
  <c r="DD25"/>
  <c r="DC25"/>
  <c r="DB25"/>
  <c r="CV25"/>
  <c r="CU25"/>
  <c r="CT25"/>
  <c r="CW25" s="1"/>
  <c r="CS25"/>
  <c r="CO25"/>
  <c r="CX25" s="1"/>
  <c r="CN25"/>
  <c r="CM25"/>
  <c r="CL25"/>
  <c r="CK25"/>
  <c r="CF25"/>
  <c r="CE25"/>
  <c r="CD25"/>
  <c r="CC25"/>
  <c r="CB25"/>
  <c r="BW25"/>
  <c r="BV25"/>
  <c r="BU25"/>
  <c r="BX25" s="1"/>
  <c r="BT25"/>
  <c r="BK25"/>
  <c r="BJ25"/>
  <c r="BI25"/>
  <c r="BH25"/>
  <c r="BL25" s="1"/>
  <c r="BG25"/>
  <c r="BB25"/>
  <c r="BA25"/>
  <c r="AZ25"/>
  <c r="AY25"/>
  <c r="AX25"/>
  <c r="AT25"/>
  <c r="AS25"/>
  <c r="AR25"/>
  <c r="AQ25"/>
  <c r="AP25"/>
  <c r="AJ25"/>
  <c r="AI25"/>
  <c r="AH25"/>
  <c r="AK25" s="1"/>
  <c r="AG25"/>
  <c r="AC25"/>
  <c r="AB25"/>
  <c r="AA25"/>
  <c r="Z25"/>
  <c r="Y25"/>
  <c r="T25"/>
  <c r="S25"/>
  <c r="R25"/>
  <c r="Q25"/>
  <c r="P25"/>
  <c r="K25"/>
  <c r="J25"/>
  <c r="I25"/>
  <c r="L25" s="1"/>
  <c r="H25"/>
  <c r="GK24"/>
  <c r="GJ24"/>
  <c r="GI24"/>
  <c r="GH24"/>
  <c r="GG24"/>
  <c r="GF24"/>
  <c r="FZ24"/>
  <c r="FY24"/>
  <c r="FX24"/>
  <c r="GA24" s="1"/>
  <c r="FW24"/>
  <c r="EV24"/>
  <c r="EZ24" s="1"/>
  <c r="FD24" s="1"/>
  <c r="FH24" s="1"/>
  <c r="FL24" s="1"/>
  <c r="EU24"/>
  <c r="EY24" s="1"/>
  <c r="ER24"/>
  <c r="ES24" s="1"/>
  <c r="EW24" s="1"/>
  <c r="EQ24"/>
  <c r="EP24"/>
  <c r="EO24"/>
  <c r="EK24"/>
  <c r="ET24" s="1"/>
  <c r="EJ24"/>
  <c r="EI24"/>
  <c r="EH24"/>
  <c r="EG24"/>
  <c r="DX24"/>
  <c r="DW24"/>
  <c r="DV24"/>
  <c r="DU24"/>
  <c r="DT24"/>
  <c r="DS24"/>
  <c r="DN24"/>
  <c r="DM24"/>
  <c r="DL24"/>
  <c r="DK24"/>
  <c r="DJ24"/>
  <c r="DE24"/>
  <c r="DD24"/>
  <c r="DC24"/>
  <c r="DF24" s="1"/>
  <c r="DB24"/>
  <c r="CW24"/>
  <c r="CV24"/>
  <c r="CU24"/>
  <c r="CT24"/>
  <c r="CS24"/>
  <c r="CO24"/>
  <c r="CX24" s="1"/>
  <c r="CN24"/>
  <c r="CM24"/>
  <c r="CL24"/>
  <c r="CK24"/>
  <c r="CE24"/>
  <c r="CD24"/>
  <c r="CF24" s="1"/>
  <c r="CC24"/>
  <c r="CB24"/>
  <c r="BX24"/>
  <c r="CG24" s="1"/>
  <c r="BW24"/>
  <c r="BV24"/>
  <c r="BU24"/>
  <c r="BT24"/>
  <c r="BL24"/>
  <c r="BK24"/>
  <c r="BJ24"/>
  <c r="BI24"/>
  <c r="BH24"/>
  <c r="BG24"/>
  <c r="BB24"/>
  <c r="BA24"/>
  <c r="AZ24"/>
  <c r="AY24"/>
  <c r="AX24"/>
  <c r="AS24"/>
  <c r="AR24"/>
  <c r="AQ24"/>
  <c r="AT24" s="1"/>
  <c r="AP24"/>
  <c r="AK24"/>
  <c r="AJ24"/>
  <c r="AI24"/>
  <c r="AH24"/>
  <c r="AG24"/>
  <c r="AC24"/>
  <c r="AL24" s="1"/>
  <c r="AB24"/>
  <c r="AA24"/>
  <c r="Z24"/>
  <c r="Y24"/>
  <c r="S24"/>
  <c r="R24"/>
  <c r="T24" s="1"/>
  <c r="BM24" s="1"/>
  <c r="BO24" s="1"/>
  <c r="Q24"/>
  <c r="P24"/>
  <c r="L24"/>
  <c r="K24"/>
  <c r="J24"/>
  <c r="I24"/>
  <c r="H24"/>
  <c r="GJ23"/>
  <c r="GI23"/>
  <c r="GH23"/>
  <c r="GG23"/>
  <c r="GK23" s="1"/>
  <c r="GF23"/>
  <c r="GA23"/>
  <c r="FZ23"/>
  <c r="FY23"/>
  <c r="FX23"/>
  <c r="FW23"/>
  <c r="ES23"/>
  <c r="EW23" s="1"/>
  <c r="FA23" s="1"/>
  <c r="FE23" s="1"/>
  <c r="FI23" s="1"/>
  <c r="FM23" s="1"/>
  <c r="FQ23" s="1"/>
  <c r="ER23"/>
  <c r="EV23" s="1"/>
  <c r="EZ23" s="1"/>
  <c r="FD23" s="1"/>
  <c r="FH23" s="1"/>
  <c r="FL23" s="1"/>
  <c r="EQ23"/>
  <c r="EU23" s="1"/>
  <c r="EP23"/>
  <c r="EO23"/>
  <c r="EJ23"/>
  <c r="EI23"/>
  <c r="EH23"/>
  <c r="EK23" s="1"/>
  <c r="EG23"/>
  <c r="DW23"/>
  <c r="DV23"/>
  <c r="DU23"/>
  <c r="DT23"/>
  <c r="DX23" s="1"/>
  <c r="DS23"/>
  <c r="DN23"/>
  <c r="DM23"/>
  <c r="DL23"/>
  <c r="DK23"/>
  <c r="DJ23"/>
  <c r="DF23"/>
  <c r="DE23"/>
  <c r="DD23"/>
  <c r="DC23"/>
  <c r="DB23"/>
  <c r="CV23"/>
  <c r="CU23"/>
  <c r="CT23"/>
  <c r="CW23" s="1"/>
  <c r="CS23"/>
  <c r="CO23"/>
  <c r="CX23" s="1"/>
  <c r="CN23"/>
  <c r="CM23"/>
  <c r="CL23"/>
  <c r="CK23"/>
  <c r="CF23"/>
  <c r="CE23"/>
  <c r="CD23"/>
  <c r="CC23"/>
  <c r="CB23"/>
  <c r="BW23"/>
  <c r="BV23"/>
  <c r="BU23"/>
  <c r="BX23" s="1"/>
  <c r="BT23"/>
  <c r="BK23"/>
  <c r="BJ23"/>
  <c r="BI23"/>
  <c r="BH23"/>
  <c r="BL23" s="1"/>
  <c r="BG23"/>
  <c r="BB23"/>
  <c r="BA23"/>
  <c r="AZ23"/>
  <c r="AY23"/>
  <c r="AX23"/>
  <c r="AT23"/>
  <c r="AS23"/>
  <c r="AR23"/>
  <c r="AQ23"/>
  <c r="AP23"/>
  <c r="AJ23"/>
  <c r="AI23"/>
  <c r="AH23"/>
  <c r="AK23" s="1"/>
  <c r="AG23"/>
  <c r="AC23"/>
  <c r="AL23" s="1"/>
  <c r="AB23"/>
  <c r="AA23"/>
  <c r="Z23"/>
  <c r="Y23"/>
  <c r="T23"/>
  <c r="S23"/>
  <c r="R23"/>
  <c r="Q23"/>
  <c r="P23"/>
  <c r="K23"/>
  <c r="J23"/>
  <c r="I23"/>
  <c r="L23" s="1"/>
  <c r="H23"/>
  <c r="GK22"/>
  <c r="GJ22"/>
  <c r="GI22"/>
  <c r="GH22"/>
  <c r="GG22"/>
  <c r="GF22"/>
  <c r="FZ22"/>
  <c r="FY22"/>
  <c r="FX22"/>
  <c r="GA22" s="1"/>
  <c r="FW22"/>
  <c r="EV22"/>
  <c r="EZ22" s="1"/>
  <c r="FD22" s="1"/>
  <c r="FH22" s="1"/>
  <c r="FL22" s="1"/>
  <c r="EU22"/>
  <c r="EY22" s="1"/>
  <c r="ER22"/>
  <c r="ES22" s="1"/>
  <c r="EW22" s="1"/>
  <c r="EQ22"/>
  <c r="EP22"/>
  <c r="EO22"/>
  <c r="EK22"/>
  <c r="EJ22"/>
  <c r="EI22"/>
  <c r="EH22"/>
  <c r="EG22"/>
  <c r="DX22"/>
  <c r="DW22"/>
  <c r="DV22"/>
  <c r="DU22"/>
  <c r="DT22"/>
  <c r="DS22"/>
  <c r="DN22"/>
  <c r="DM22"/>
  <c r="DL22"/>
  <c r="DK22"/>
  <c r="DJ22"/>
  <c r="DE22"/>
  <c r="DD22"/>
  <c r="DC22"/>
  <c r="DF22" s="1"/>
  <c r="DB22"/>
  <c r="CW22"/>
  <c r="CV22"/>
  <c r="CU22"/>
  <c r="CT22"/>
  <c r="CS22"/>
  <c r="CO22"/>
  <c r="CX22" s="1"/>
  <c r="CN22"/>
  <c r="CM22"/>
  <c r="CL22"/>
  <c r="CK22"/>
  <c r="CE22"/>
  <c r="CD22"/>
  <c r="CF22" s="1"/>
  <c r="CC22"/>
  <c r="CB22"/>
  <c r="BX22"/>
  <c r="CG22" s="1"/>
  <c r="BW22"/>
  <c r="BV22"/>
  <c r="BU22"/>
  <c r="BT22"/>
  <c r="BL22"/>
  <c r="BK22"/>
  <c r="BJ22"/>
  <c r="BI22"/>
  <c r="BH22"/>
  <c r="BG22"/>
  <c r="BB22"/>
  <c r="BA22"/>
  <c r="AZ22"/>
  <c r="AY22"/>
  <c r="AX22"/>
  <c r="AS22"/>
  <c r="AR22"/>
  <c r="AQ22"/>
  <c r="AT22" s="1"/>
  <c r="AP22"/>
  <c r="AK22"/>
  <c r="AJ22"/>
  <c r="AI22"/>
  <c r="AH22"/>
  <c r="AG22"/>
  <c r="AC22"/>
  <c r="AL22" s="1"/>
  <c r="AB22"/>
  <c r="AA22"/>
  <c r="Z22"/>
  <c r="Y22"/>
  <c r="S22"/>
  <c r="R22"/>
  <c r="T22" s="1"/>
  <c r="Q22"/>
  <c r="P22"/>
  <c r="L22"/>
  <c r="U22" s="1"/>
  <c r="K22"/>
  <c r="J22"/>
  <c r="I22"/>
  <c r="H22"/>
  <c r="GJ21"/>
  <c r="GI21"/>
  <c r="GH21"/>
  <c r="GG21"/>
  <c r="GK21" s="1"/>
  <c r="GF21"/>
  <c r="GA21"/>
  <c r="FZ21"/>
  <c r="FY21"/>
  <c r="FX21"/>
  <c r="FW21"/>
  <c r="ES21"/>
  <c r="EW21" s="1"/>
  <c r="FA21" s="1"/>
  <c r="FE21" s="1"/>
  <c r="FI21" s="1"/>
  <c r="FM21" s="1"/>
  <c r="FQ21" s="1"/>
  <c r="ER21"/>
  <c r="EV21" s="1"/>
  <c r="EZ21" s="1"/>
  <c r="FD21" s="1"/>
  <c r="FH21" s="1"/>
  <c r="FL21" s="1"/>
  <c r="EQ21"/>
  <c r="EU21" s="1"/>
  <c r="EP21"/>
  <c r="EO21"/>
  <c r="EJ21"/>
  <c r="EI21"/>
  <c r="EH21"/>
  <c r="EK21" s="1"/>
  <c r="EG21"/>
  <c r="DW21"/>
  <c r="DV21"/>
  <c r="DU21"/>
  <c r="DT21"/>
  <c r="DX21" s="1"/>
  <c r="DS21"/>
  <c r="DN21"/>
  <c r="DM21"/>
  <c r="DL21"/>
  <c r="DK21"/>
  <c r="DJ21"/>
  <c r="DF21"/>
  <c r="DE21"/>
  <c r="DD21"/>
  <c r="DC21"/>
  <c r="DB21"/>
  <c r="CV21"/>
  <c r="CU21"/>
  <c r="CT21"/>
  <c r="CW21" s="1"/>
  <c r="CS21"/>
  <c r="CO21"/>
  <c r="CN21"/>
  <c r="CM21"/>
  <c r="CL21"/>
  <c r="CK21"/>
  <c r="CF21"/>
  <c r="CE21"/>
  <c r="CD21"/>
  <c r="CC21"/>
  <c r="CB21"/>
  <c r="BW21"/>
  <c r="BV21"/>
  <c r="BU21"/>
  <c r="BX21" s="1"/>
  <c r="BT21"/>
  <c r="BK21"/>
  <c r="BJ21"/>
  <c r="BI21"/>
  <c r="BH21"/>
  <c r="BL21" s="1"/>
  <c r="BG21"/>
  <c r="BB21"/>
  <c r="BA21"/>
  <c r="AZ21"/>
  <c r="AY21"/>
  <c r="AX21"/>
  <c r="AT21"/>
  <c r="AS21"/>
  <c r="AR21"/>
  <c r="AQ21"/>
  <c r="AP21"/>
  <c r="AJ21"/>
  <c r="AI21"/>
  <c r="AH21"/>
  <c r="AK21" s="1"/>
  <c r="AG21"/>
  <c r="AC21"/>
  <c r="AL21" s="1"/>
  <c r="AB21"/>
  <c r="AA21"/>
  <c r="Z21"/>
  <c r="Y21"/>
  <c r="T21"/>
  <c r="S21"/>
  <c r="R21"/>
  <c r="Q21"/>
  <c r="P21"/>
  <c r="K21"/>
  <c r="J21"/>
  <c r="I21"/>
  <c r="L21" s="1"/>
  <c r="H21"/>
  <c r="GK20"/>
  <c r="GJ20"/>
  <c r="GI20"/>
  <c r="GH20"/>
  <c r="GG20"/>
  <c r="GF20"/>
  <c r="FZ20"/>
  <c r="FY20"/>
  <c r="FX20"/>
  <c r="GA20" s="1"/>
  <c r="FW20"/>
  <c r="EV20"/>
  <c r="EZ20" s="1"/>
  <c r="FD20" s="1"/>
  <c r="FH20" s="1"/>
  <c r="FL20" s="1"/>
  <c r="EU20"/>
  <c r="EY20" s="1"/>
  <c r="ER20"/>
  <c r="ES20" s="1"/>
  <c r="EW20" s="1"/>
  <c r="EQ20"/>
  <c r="EP20"/>
  <c r="EO20"/>
  <c r="EK20"/>
  <c r="EJ20"/>
  <c r="EI20"/>
  <c r="EH20"/>
  <c r="EG20"/>
  <c r="DX20"/>
  <c r="DW20"/>
  <c r="DV20"/>
  <c r="DU20"/>
  <c r="DT20"/>
  <c r="DS20"/>
  <c r="DN20"/>
  <c r="DM20"/>
  <c r="DL20"/>
  <c r="DK20"/>
  <c r="DJ20"/>
  <c r="DE20"/>
  <c r="DD20"/>
  <c r="DC20"/>
  <c r="DF20" s="1"/>
  <c r="DB20"/>
  <c r="CW20"/>
  <c r="CV20"/>
  <c r="CU20"/>
  <c r="CT20"/>
  <c r="CS20"/>
  <c r="CO20"/>
  <c r="CX20" s="1"/>
  <c r="CN20"/>
  <c r="CM20"/>
  <c r="CL20"/>
  <c r="CK20"/>
  <c r="CE20"/>
  <c r="CD20"/>
  <c r="CF20" s="1"/>
  <c r="CC20"/>
  <c r="CB20"/>
  <c r="BX20"/>
  <c r="CG20" s="1"/>
  <c r="BW20"/>
  <c r="BV20"/>
  <c r="BU20"/>
  <c r="BT20"/>
  <c r="BL20"/>
  <c r="BK20"/>
  <c r="BJ20"/>
  <c r="BI20"/>
  <c r="BH20"/>
  <c r="BG20"/>
  <c r="BB20"/>
  <c r="BA20"/>
  <c r="AZ20"/>
  <c r="AY20"/>
  <c r="AX20"/>
  <c r="AS20"/>
  <c r="AR20"/>
  <c r="AQ20"/>
  <c r="AT20" s="1"/>
  <c r="AP20"/>
  <c r="AK20"/>
  <c r="AJ20"/>
  <c r="AI20"/>
  <c r="AH20"/>
  <c r="AG20"/>
  <c r="AC20"/>
  <c r="AL20" s="1"/>
  <c r="AB20"/>
  <c r="AA20"/>
  <c r="Z20"/>
  <c r="Y20"/>
  <c r="S20"/>
  <c r="R20"/>
  <c r="T20" s="1"/>
  <c r="Q20"/>
  <c r="P20"/>
  <c r="L20"/>
  <c r="U20" s="1"/>
  <c r="K20"/>
  <c r="J20"/>
  <c r="I20"/>
  <c r="H20"/>
  <c r="GJ19"/>
  <c r="GI19"/>
  <c r="GH19"/>
  <c r="GG19"/>
  <c r="GK19" s="1"/>
  <c r="GF19"/>
  <c r="GA19"/>
  <c r="FZ19"/>
  <c r="FY19"/>
  <c r="FX19"/>
  <c r="FW19"/>
  <c r="ES19"/>
  <c r="EW19" s="1"/>
  <c r="FA19" s="1"/>
  <c r="FE19" s="1"/>
  <c r="FI19" s="1"/>
  <c r="FM19" s="1"/>
  <c r="FQ19" s="1"/>
  <c r="ER19"/>
  <c r="EV19" s="1"/>
  <c r="EZ19" s="1"/>
  <c r="FD19" s="1"/>
  <c r="FH19" s="1"/>
  <c r="FL19" s="1"/>
  <c r="EQ19"/>
  <c r="EU19" s="1"/>
  <c r="EP19"/>
  <c r="EO19"/>
  <c r="EJ19"/>
  <c r="EI19"/>
  <c r="EH19"/>
  <c r="EK19" s="1"/>
  <c r="EG19"/>
  <c r="DW19"/>
  <c r="DV19"/>
  <c r="DU19"/>
  <c r="DT19"/>
  <c r="DX19" s="1"/>
  <c r="DS19"/>
  <c r="DN19"/>
  <c r="DM19"/>
  <c r="DL19"/>
  <c r="DK19"/>
  <c r="DJ19"/>
  <c r="DF19"/>
  <c r="DE19"/>
  <c r="DD19"/>
  <c r="DC19"/>
  <c r="DB19"/>
  <c r="CV19"/>
  <c r="CU19"/>
  <c r="CT19"/>
  <c r="CW19" s="1"/>
  <c r="CS19"/>
  <c r="CO19"/>
  <c r="CN19"/>
  <c r="CM19"/>
  <c r="CL19"/>
  <c r="CK19"/>
  <c r="CF19"/>
  <c r="CE19"/>
  <c r="CD19"/>
  <c r="CC19"/>
  <c r="CB19"/>
  <c r="BW19"/>
  <c r="BV19"/>
  <c r="BU19"/>
  <c r="BX19" s="1"/>
  <c r="BT19"/>
  <c r="BK19"/>
  <c r="BJ19"/>
  <c r="BI19"/>
  <c r="BH19"/>
  <c r="BL19" s="1"/>
  <c r="BG19"/>
  <c r="BB19"/>
  <c r="BA19"/>
  <c r="AZ19"/>
  <c r="AY19"/>
  <c r="AX19"/>
  <c r="AT19"/>
  <c r="AS19"/>
  <c r="AR19"/>
  <c r="AQ19"/>
  <c r="AP19"/>
  <c r="AJ19"/>
  <c r="AI19"/>
  <c r="AH19"/>
  <c r="AK19" s="1"/>
  <c r="AG19"/>
  <c r="AC19"/>
  <c r="AB19"/>
  <c r="AA19"/>
  <c r="Z19"/>
  <c r="Y19"/>
  <c r="T19"/>
  <c r="S19"/>
  <c r="R19"/>
  <c r="Q19"/>
  <c r="P19"/>
  <c r="K19"/>
  <c r="J19"/>
  <c r="I19"/>
  <c r="L19" s="1"/>
  <c r="H19"/>
  <c r="GK18"/>
  <c r="GJ18"/>
  <c r="GI18"/>
  <c r="GH18"/>
  <c r="GG18"/>
  <c r="GF18"/>
  <c r="FZ18"/>
  <c r="FY18"/>
  <c r="FX18"/>
  <c r="GA18" s="1"/>
  <c r="FW18"/>
  <c r="EV18"/>
  <c r="EZ18" s="1"/>
  <c r="FD18" s="1"/>
  <c r="FH18" s="1"/>
  <c r="FL18" s="1"/>
  <c r="EU18"/>
  <c r="EY18" s="1"/>
  <c r="ER18"/>
  <c r="ES18" s="1"/>
  <c r="EW18" s="1"/>
  <c r="EQ18"/>
  <c r="EP18"/>
  <c r="EO18"/>
  <c r="EK18"/>
  <c r="ET18" s="1"/>
  <c r="EJ18"/>
  <c r="EI18"/>
  <c r="EH18"/>
  <c r="EG18"/>
  <c r="DX18"/>
  <c r="DW18"/>
  <c r="DV18"/>
  <c r="DU18"/>
  <c r="DT18"/>
  <c r="DS18"/>
  <c r="DN18"/>
  <c r="DM18"/>
  <c r="DL18"/>
  <c r="DK18"/>
  <c r="DJ18"/>
  <c r="DE18"/>
  <c r="DD18"/>
  <c r="DC18"/>
  <c r="DF18" s="1"/>
  <c r="DB18"/>
  <c r="CW18"/>
  <c r="CV18"/>
  <c r="CU18"/>
  <c r="CT18"/>
  <c r="CS18"/>
  <c r="CO18"/>
  <c r="CX18" s="1"/>
  <c r="CN18"/>
  <c r="CM18"/>
  <c r="CL18"/>
  <c r="CK18"/>
  <c r="CE18"/>
  <c r="CD18"/>
  <c r="CF18" s="1"/>
  <c r="DY18" s="1"/>
  <c r="EA18" s="1"/>
  <c r="CC18"/>
  <c r="CB18"/>
  <c r="BX18"/>
  <c r="BW18"/>
  <c r="BV18"/>
  <c r="BU18"/>
  <c r="BT18"/>
  <c r="BL18"/>
  <c r="BK18"/>
  <c r="BJ18"/>
  <c r="BI18"/>
  <c r="BH18"/>
  <c r="BG18"/>
  <c r="BB18"/>
  <c r="BA18"/>
  <c r="AZ18"/>
  <c r="AY18"/>
  <c r="AX18"/>
  <c r="AS18"/>
  <c r="AR18"/>
  <c r="AQ18"/>
  <c r="AT18" s="1"/>
  <c r="AP18"/>
  <c r="AK18"/>
  <c r="AJ18"/>
  <c r="AI18"/>
  <c r="AH18"/>
  <c r="AG18"/>
  <c r="AC18"/>
  <c r="AL18" s="1"/>
  <c r="AB18"/>
  <c r="AA18"/>
  <c r="Z18"/>
  <c r="Y18"/>
  <c r="S18"/>
  <c r="R18"/>
  <c r="T18" s="1"/>
  <c r="Q18"/>
  <c r="P18"/>
  <c r="L18"/>
  <c r="U18" s="1"/>
  <c r="K18"/>
  <c r="J18"/>
  <c r="I18"/>
  <c r="H18"/>
  <c r="GJ17"/>
  <c r="GI17"/>
  <c r="GH17"/>
  <c r="GG17"/>
  <c r="GK17" s="1"/>
  <c r="GF17"/>
  <c r="GA17"/>
  <c r="FZ17"/>
  <c r="FY17"/>
  <c r="FX17"/>
  <c r="FW17"/>
  <c r="ES17"/>
  <c r="EW17" s="1"/>
  <c r="FA17" s="1"/>
  <c r="FE17" s="1"/>
  <c r="FI17" s="1"/>
  <c r="FM17" s="1"/>
  <c r="FQ17" s="1"/>
  <c r="ER17"/>
  <c r="EV17" s="1"/>
  <c r="EZ17" s="1"/>
  <c r="FD17" s="1"/>
  <c r="FH17" s="1"/>
  <c r="FL17" s="1"/>
  <c r="EQ17"/>
  <c r="EU17" s="1"/>
  <c r="EP17"/>
  <c r="EO17"/>
  <c r="EJ17"/>
  <c r="EI17"/>
  <c r="EH17"/>
  <c r="EK17" s="1"/>
  <c r="EG17"/>
  <c r="DW17"/>
  <c r="DV17"/>
  <c r="DU17"/>
  <c r="DT17"/>
  <c r="DX17" s="1"/>
  <c r="DS17"/>
  <c r="DN17"/>
  <c r="DM17"/>
  <c r="DL17"/>
  <c r="DK17"/>
  <c r="DJ17"/>
  <c r="DF17"/>
  <c r="DE17"/>
  <c r="DD17"/>
  <c r="DC17"/>
  <c r="DB17"/>
  <c r="CV17"/>
  <c r="CU17"/>
  <c r="CT17"/>
  <c r="CW17" s="1"/>
  <c r="CS17"/>
  <c r="CO17"/>
  <c r="CX17" s="1"/>
  <c r="CN17"/>
  <c r="CM17"/>
  <c r="CL17"/>
  <c r="CK17"/>
  <c r="CF17"/>
  <c r="CE17"/>
  <c r="CD17"/>
  <c r="CC17"/>
  <c r="CB17"/>
  <c r="BW17"/>
  <c r="BV17"/>
  <c r="BU17"/>
  <c r="BX17" s="1"/>
  <c r="BT17"/>
  <c r="BK17"/>
  <c r="BJ17"/>
  <c r="BI17"/>
  <c r="BH17"/>
  <c r="BL17" s="1"/>
  <c r="BG17"/>
  <c r="BB17"/>
  <c r="BA17"/>
  <c r="AZ17"/>
  <c r="AY17"/>
  <c r="AX17"/>
  <c r="AT17"/>
  <c r="AS17"/>
  <c r="AR17"/>
  <c r="AQ17"/>
  <c r="AP17"/>
  <c r="AJ17"/>
  <c r="AI17"/>
  <c r="AH17"/>
  <c r="AK17" s="1"/>
  <c r="AG17"/>
  <c r="AC17"/>
  <c r="AB17"/>
  <c r="AA17"/>
  <c r="Z17"/>
  <c r="Y17"/>
  <c r="T17"/>
  <c r="S17"/>
  <c r="R17"/>
  <c r="Q17"/>
  <c r="P17"/>
  <c r="K17"/>
  <c r="J17"/>
  <c r="I17"/>
  <c r="L17" s="1"/>
  <c r="H17"/>
  <c r="GK16"/>
  <c r="GJ16"/>
  <c r="GI16"/>
  <c r="GH16"/>
  <c r="GG16"/>
  <c r="GF16"/>
  <c r="FZ16"/>
  <c r="FY16"/>
  <c r="FX16"/>
  <c r="GA16" s="1"/>
  <c r="FW16"/>
  <c r="EV16"/>
  <c r="EZ16" s="1"/>
  <c r="FD16" s="1"/>
  <c r="FH16" s="1"/>
  <c r="FL16" s="1"/>
  <c r="EU16"/>
  <c r="EY16" s="1"/>
  <c r="ER16"/>
  <c r="ES16" s="1"/>
  <c r="EW16" s="1"/>
  <c r="EQ16"/>
  <c r="EP16"/>
  <c r="EO16"/>
  <c r="EK16"/>
  <c r="ET16" s="1"/>
  <c r="EJ16"/>
  <c r="EI16"/>
  <c r="EH16"/>
  <c r="EG16"/>
  <c r="DX16"/>
  <c r="DW16"/>
  <c r="DV16"/>
  <c r="DU16"/>
  <c r="DT16"/>
  <c r="DS16"/>
  <c r="DN16"/>
  <c r="DM16"/>
  <c r="DL16"/>
  <c r="DK16"/>
  <c r="DJ16"/>
  <c r="DE16"/>
  <c r="DD16"/>
  <c r="DC16"/>
  <c r="DF16" s="1"/>
  <c r="DB16"/>
  <c r="CW16"/>
  <c r="CV16"/>
  <c r="CU16"/>
  <c r="CT16"/>
  <c r="CS16"/>
  <c r="CO16"/>
  <c r="CX16" s="1"/>
  <c r="CN16"/>
  <c r="CM16"/>
  <c r="CL16"/>
  <c r="CK16"/>
  <c r="CE16"/>
  <c r="CD16"/>
  <c r="CF16" s="1"/>
  <c r="CC16"/>
  <c r="CB16"/>
  <c r="BX16"/>
  <c r="CG16" s="1"/>
  <c r="BW16"/>
  <c r="BV16"/>
  <c r="BU16"/>
  <c r="BT16"/>
  <c r="BL16"/>
  <c r="BK16"/>
  <c r="BJ16"/>
  <c r="BI16"/>
  <c r="BH16"/>
  <c r="BG16"/>
  <c r="BB16"/>
  <c r="BA16"/>
  <c r="AZ16"/>
  <c r="AY16"/>
  <c r="AX16"/>
  <c r="AS16"/>
  <c r="AR16"/>
  <c r="AQ16"/>
  <c r="AT16" s="1"/>
  <c r="AP16"/>
  <c r="AK16"/>
  <c r="AJ16"/>
  <c r="AI16"/>
  <c r="AH16"/>
  <c r="AG16"/>
  <c r="AC16"/>
  <c r="AL16" s="1"/>
  <c r="AB16"/>
  <c r="AA16"/>
  <c r="Z16"/>
  <c r="Y16"/>
  <c r="S16"/>
  <c r="R16"/>
  <c r="T16" s="1"/>
  <c r="BM16" s="1"/>
  <c r="BO16" s="1"/>
  <c r="Q16"/>
  <c r="P16"/>
  <c r="L16"/>
  <c r="K16"/>
  <c r="J16"/>
  <c r="I16"/>
  <c r="H16"/>
  <c r="GJ15"/>
  <c r="GI15"/>
  <c r="GH15"/>
  <c r="GG15"/>
  <c r="GK15" s="1"/>
  <c r="GF15"/>
  <c r="GA15"/>
  <c r="FZ15"/>
  <c r="FY15"/>
  <c r="FX15"/>
  <c r="FW15"/>
  <c r="FR15"/>
  <c r="FQ15"/>
  <c r="FP15"/>
  <c r="FS15" s="1"/>
  <c r="FO15"/>
  <c r="FI15"/>
  <c r="FH15"/>
  <c r="FG15"/>
  <c r="FJ15" s="1"/>
  <c r="FF15"/>
  <c r="FB15"/>
  <c r="FA15"/>
  <c r="EZ15"/>
  <c r="EY15"/>
  <c r="EX15"/>
  <c r="ES15"/>
  <c r="ER15"/>
  <c r="EQ15"/>
  <c r="EP15"/>
  <c r="EO15"/>
  <c r="EJ15"/>
  <c r="EI15"/>
  <c r="EH15"/>
  <c r="EK15" s="1"/>
  <c r="EG15"/>
  <c r="DW15"/>
  <c r="DV15"/>
  <c r="DU15"/>
  <c r="DT15"/>
  <c r="DX15" s="1"/>
  <c r="DS15"/>
  <c r="DN15"/>
  <c r="DM15"/>
  <c r="DL15"/>
  <c r="DK15"/>
  <c r="DJ15"/>
  <c r="DF15"/>
  <c r="DE15"/>
  <c r="DD15"/>
  <c r="DC15"/>
  <c r="DB15"/>
  <c r="CV15"/>
  <c r="CU15"/>
  <c r="CT15"/>
  <c r="CW15" s="1"/>
  <c r="CS15"/>
  <c r="CO15"/>
  <c r="CN15"/>
  <c r="CM15"/>
  <c r="CL15"/>
  <c r="CK15"/>
  <c r="CF15"/>
  <c r="CE15"/>
  <c r="CD15"/>
  <c r="CC15"/>
  <c r="CB15"/>
  <c r="BW15"/>
  <c r="BV15"/>
  <c r="BU15"/>
  <c r="BX15" s="1"/>
  <c r="BT15"/>
  <c r="BK15"/>
  <c r="BJ15"/>
  <c r="BI15"/>
  <c r="BH15"/>
  <c r="BL15" s="1"/>
  <c r="BG15"/>
  <c r="BB15"/>
  <c r="BA15"/>
  <c r="AZ15"/>
  <c r="AY15"/>
  <c r="AX15"/>
  <c r="AT15"/>
  <c r="AS15"/>
  <c r="AR15"/>
  <c r="AQ15"/>
  <c r="AP15"/>
  <c r="AJ15"/>
  <c r="AI15"/>
  <c r="AH15"/>
  <c r="AK15" s="1"/>
  <c r="AG15"/>
  <c r="AC15"/>
  <c r="AB15"/>
  <c r="AA15"/>
  <c r="Z15"/>
  <c r="Y15"/>
  <c r="T15"/>
  <c r="S15"/>
  <c r="R15"/>
  <c r="Q15"/>
  <c r="P15"/>
  <c r="K15"/>
  <c r="J15"/>
  <c r="I15"/>
  <c r="L15" s="1"/>
  <c r="H15"/>
  <c r="GJ14"/>
  <c r="GI14"/>
  <c r="GH14"/>
  <c r="GG14"/>
  <c r="GK14" s="1"/>
  <c r="GF14"/>
  <c r="FZ14"/>
  <c r="FY14"/>
  <c r="FX14"/>
  <c r="GA14" s="1"/>
  <c r="FW14"/>
  <c r="FS14"/>
  <c r="FR14"/>
  <c r="FQ14"/>
  <c r="FP14"/>
  <c r="FO14"/>
  <c r="FJ14"/>
  <c r="FI14"/>
  <c r="FH14"/>
  <c r="FG14"/>
  <c r="FF14"/>
  <c r="FA14"/>
  <c r="EZ14"/>
  <c r="EY14"/>
  <c r="FB14" s="1"/>
  <c r="FK14" s="1"/>
  <c r="EX14"/>
  <c r="ES14"/>
  <c r="ER14"/>
  <c r="EQ14"/>
  <c r="EP14"/>
  <c r="EO14"/>
  <c r="EK14"/>
  <c r="EJ14"/>
  <c r="EI14"/>
  <c r="EH14"/>
  <c r="EG14"/>
  <c r="DX14"/>
  <c r="DW14"/>
  <c r="DV14"/>
  <c r="DU14"/>
  <c r="DT14"/>
  <c r="DS14"/>
  <c r="DM14"/>
  <c r="DL14"/>
  <c r="DK14"/>
  <c r="DN14" s="1"/>
  <c r="DJ14"/>
  <c r="DF14"/>
  <c r="DE14"/>
  <c r="DD14"/>
  <c r="DC14"/>
  <c r="DB14"/>
  <c r="CW14"/>
  <c r="CV14"/>
  <c r="CU14"/>
  <c r="CT14"/>
  <c r="CS14"/>
  <c r="CN14"/>
  <c r="CM14"/>
  <c r="CL14"/>
  <c r="CO14" s="1"/>
  <c r="CX14" s="1"/>
  <c r="CK14"/>
  <c r="CF14"/>
  <c r="CE14"/>
  <c r="CD14"/>
  <c r="CC14"/>
  <c r="CB14"/>
  <c r="BX14"/>
  <c r="CG14" s="1"/>
  <c r="BW14"/>
  <c r="BV14"/>
  <c r="BU14"/>
  <c r="BT14"/>
  <c r="BL14"/>
  <c r="BK14"/>
  <c r="BJ14"/>
  <c r="BI14"/>
  <c r="BH14"/>
  <c r="BG14"/>
  <c r="BA14"/>
  <c r="AZ14"/>
  <c r="AY14"/>
  <c r="BB14" s="1"/>
  <c r="AX14"/>
  <c r="AT14"/>
  <c r="AS14"/>
  <c r="AR14"/>
  <c r="AQ14"/>
  <c r="AP14"/>
  <c r="AK14"/>
  <c r="AJ14"/>
  <c r="AI14"/>
  <c r="AH14"/>
  <c r="AG14"/>
  <c r="AB14"/>
  <c r="AA14"/>
  <c r="Z14"/>
  <c r="AC14" s="1"/>
  <c r="AL14" s="1"/>
  <c r="Y14"/>
  <c r="T14"/>
  <c r="S14"/>
  <c r="R14"/>
  <c r="Q14"/>
  <c r="P14"/>
  <c r="L14"/>
  <c r="K14"/>
  <c r="J14"/>
  <c r="I14"/>
  <c r="H14"/>
  <c r="GK13"/>
  <c r="GJ13"/>
  <c r="GI13"/>
  <c r="GH13"/>
  <c r="GG13"/>
  <c r="GF13"/>
  <c r="GA13"/>
  <c r="FZ13"/>
  <c r="FY13"/>
  <c r="FX13"/>
  <c r="FW13"/>
  <c r="FR13"/>
  <c r="FQ13"/>
  <c r="FP13"/>
  <c r="FS13" s="1"/>
  <c r="FO13"/>
  <c r="FJ13"/>
  <c r="FI13"/>
  <c r="FH13"/>
  <c r="FG13"/>
  <c r="FF13"/>
  <c r="FB13"/>
  <c r="FK13" s="1"/>
  <c r="FA13"/>
  <c r="EZ13"/>
  <c r="EY13"/>
  <c r="EX13"/>
  <c r="ER13"/>
  <c r="EQ13"/>
  <c r="ES13" s="1"/>
  <c r="GL13" s="1"/>
  <c r="GN13" s="1"/>
  <c r="EP13"/>
  <c r="EO13"/>
  <c r="EK13"/>
  <c r="EJ13"/>
  <c r="EI13"/>
  <c r="EH13"/>
  <c r="EG13"/>
  <c r="DX13"/>
  <c r="DW13"/>
  <c r="DV13"/>
  <c r="DU13"/>
  <c r="DT13"/>
  <c r="DS13"/>
  <c r="DN13"/>
  <c r="DM13"/>
  <c r="DL13"/>
  <c r="DK13"/>
  <c r="DJ13"/>
  <c r="DE13"/>
  <c r="DD13"/>
  <c r="DC13"/>
  <c r="DF13" s="1"/>
  <c r="DB13"/>
  <c r="CW13"/>
  <c r="CV13"/>
  <c r="CU13"/>
  <c r="CT13"/>
  <c r="CS13"/>
  <c r="CO13"/>
  <c r="CX13" s="1"/>
  <c r="CN13"/>
  <c r="CM13"/>
  <c r="CL13"/>
  <c r="CK13"/>
  <c r="CE13"/>
  <c r="CF13" s="1"/>
  <c r="CD13"/>
  <c r="CC13"/>
  <c r="CB13"/>
  <c r="BX13"/>
  <c r="CG13" s="1"/>
  <c r="BW13"/>
  <c r="BV13"/>
  <c r="BU13"/>
  <c r="BT13"/>
  <c r="BL13"/>
  <c r="BK13"/>
  <c r="BJ13"/>
  <c r="BI13"/>
  <c r="BH13"/>
  <c r="BG13"/>
  <c r="BB13"/>
  <c r="BA13"/>
  <c r="AZ13"/>
  <c r="AY13"/>
  <c r="AX13"/>
  <c r="AS13"/>
  <c r="AR13"/>
  <c r="AQ13"/>
  <c r="AT13" s="1"/>
  <c r="AP13"/>
  <c r="AK13"/>
  <c r="AJ13"/>
  <c r="AI13"/>
  <c r="AH13"/>
  <c r="AG13"/>
  <c r="AC13"/>
  <c r="AL13" s="1"/>
  <c r="AB13"/>
  <c r="AA13"/>
  <c r="Z13"/>
  <c r="Y13"/>
  <c r="S13"/>
  <c r="T13" s="1"/>
  <c r="R13"/>
  <c r="Q13"/>
  <c r="P13"/>
  <c r="L13"/>
  <c r="U13" s="1"/>
  <c r="K13"/>
  <c r="J13"/>
  <c r="I13"/>
  <c r="H13"/>
  <c r="GJ12"/>
  <c r="GI12"/>
  <c r="GH12"/>
  <c r="GG12"/>
  <c r="GK12" s="1"/>
  <c r="GF12"/>
  <c r="GA12"/>
  <c r="FZ12"/>
  <c r="FY12"/>
  <c r="FX12"/>
  <c r="FW12"/>
  <c r="FS12"/>
  <c r="FR12"/>
  <c r="FQ12"/>
  <c r="FP12"/>
  <c r="FO12"/>
  <c r="FI12"/>
  <c r="FH12"/>
  <c r="FG12"/>
  <c r="FJ12" s="1"/>
  <c r="FF12"/>
  <c r="FB12"/>
  <c r="FK12" s="1"/>
  <c r="FA12"/>
  <c r="EZ12"/>
  <c r="EY12"/>
  <c r="EX12"/>
  <c r="ES12"/>
  <c r="ER12"/>
  <c r="EQ12"/>
  <c r="EP12"/>
  <c r="EO12"/>
  <c r="EJ12"/>
  <c r="EI12"/>
  <c r="EH12"/>
  <c r="EK12" s="1"/>
  <c r="EG12"/>
  <c r="DW12"/>
  <c r="DV12"/>
  <c r="DU12"/>
  <c r="DT12"/>
  <c r="DX12" s="1"/>
  <c r="DS12"/>
  <c r="DN12"/>
  <c r="DM12"/>
  <c r="DL12"/>
  <c r="DK12"/>
  <c r="DJ12"/>
  <c r="DF12"/>
  <c r="DE12"/>
  <c r="DD12"/>
  <c r="DC12"/>
  <c r="DB12"/>
  <c r="CV12"/>
  <c r="CU12"/>
  <c r="CT12"/>
  <c r="CW12" s="1"/>
  <c r="CS12"/>
  <c r="CO12"/>
  <c r="CN12"/>
  <c r="CM12"/>
  <c r="CL12"/>
  <c r="CK12"/>
  <c r="CF12"/>
  <c r="CE12"/>
  <c r="CD12"/>
  <c r="CC12"/>
  <c r="CB12"/>
  <c r="BW12"/>
  <c r="BV12"/>
  <c r="BU12"/>
  <c r="BX12" s="1"/>
  <c r="BT12"/>
  <c r="BK12"/>
  <c r="BJ12"/>
  <c r="BI12"/>
  <c r="BH12"/>
  <c r="BL12" s="1"/>
  <c r="BG12"/>
  <c r="BB12"/>
  <c r="BA12"/>
  <c r="AZ12"/>
  <c r="AY12"/>
  <c r="AX12"/>
  <c r="AT12"/>
  <c r="AS12"/>
  <c r="AR12"/>
  <c r="AQ12"/>
  <c r="AP12"/>
  <c r="AJ12"/>
  <c r="AI12"/>
  <c r="AH12"/>
  <c r="AK12" s="1"/>
  <c r="AG12"/>
  <c r="AC12"/>
  <c r="AB12"/>
  <c r="AA12"/>
  <c r="Z12"/>
  <c r="Y12"/>
  <c r="T12"/>
  <c r="S12"/>
  <c r="R12"/>
  <c r="Q12"/>
  <c r="P12"/>
  <c r="K12"/>
  <c r="J12"/>
  <c r="I12"/>
  <c r="L12" s="1"/>
  <c r="H12"/>
  <c r="GK11"/>
  <c r="GJ11"/>
  <c r="GI11"/>
  <c r="GH11"/>
  <c r="GG11"/>
  <c r="GF11"/>
  <c r="FZ11"/>
  <c r="FY11"/>
  <c r="FX11"/>
  <c r="GA11" s="1"/>
  <c r="FW11"/>
  <c r="FS11"/>
  <c r="FR11"/>
  <c r="FQ11"/>
  <c r="FP11"/>
  <c r="FO11"/>
  <c r="FJ11"/>
  <c r="FI11"/>
  <c r="FH11"/>
  <c r="FG11"/>
  <c r="FF11"/>
  <c r="FA11"/>
  <c r="EZ11"/>
  <c r="EY11"/>
  <c r="FB11" s="1"/>
  <c r="FK11" s="1"/>
  <c r="EX11"/>
  <c r="ES11"/>
  <c r="ER11"/>
  <c r="EQ11"/>
  <c r="EP11"/>
  <c r="EO11"/>
  <c r="EK11"/>
  <c r="ET11" s="1"/>
  <c r="EJ11"/>
  <c r="EI11"/>
  <c r="EH11"/>
  <c r="EG11"/>
  <c r="DX11"/>
  <c r="DW11"/>
  <c r="DV11"/>
  <c r="DU11"/>
  <c r="DT11"/>
  <c r="DS11"/>
  <c r="DM11"/>
  <c r="DL11"/>
  <c r="DK11"/>
  <c r="DN11" s="1"/>
  <c r="DJ11"/>
  <c r="DF11"/>
  <c r="DE11"/>
  <c r="DD11"/>
  <c r="DC11"/>
  <c r="DB11"/>
  <c r="CW11"/>
  <c r="CV11"/>
  <c r="CU11"/>
  <c r="CT11"/>
  <c r="CS11"/>
  <c r="CN11"/>
  <c r="CM11"/>
  <c r="CL11"/>
  <c r="CO11" s="1"/>
  <c r="CX11" s="1"/>
  <c r="CK11"/>
  <c r="CE11"/>
  <c r="CF11" s="1"/>
  <c r="CD11"/>
  <c r="CC11"/>
  <c r="CB11"/>
  <c r="BX11"/>
  <c r="CG11" s="1"/>
  <c r="BW11"/>
  <c r="BV11"/>
  <c r="BU11"/>
  <c r="BT11"/>
  <c r="BL11"/>
  <c r="BK11"/>
  <c r="BJ11"/>
  <c r="BI11"/>
  <c r="BH11"/>
  <c r="BG11"/>
  <c r="BA11"/>
  <c r="AZ11"/>
  <c r="AY11"/>
  <c r="BB11" s="1"/>
  <c r="AX11"/>
  <c r="AT11"/>
  <c r="AS11"/>
  <c r="AR11"/>
  <c r="AQ11"/>
  <c r="AP11"/>
  <c r="AK11"/>
  <c r="AJ11"/>
  <c r="AI11"/>
  <c r="AH11"/>
  <c r="AG11"/>
  <c r="AB11"/>
  <c r="AA11"/>
  <c r="Z11"/>
  <c r="AC11" s="1"/>
  <c r="AL11" s="1"/>
  <c r="Y11"/>
  <c r="S11"/>
  <c r="T11" s="1"/>
  <c r="R11"/>
  <c r="Q11"/>
  <c r="P11"/>
  <c r="L11"/>
  <c r="U11" s="1"/>
  <c r="K11"/>
  <c r="J11"/>
  <c r="I11"/>
  <c r="H11"/>
  <c r="GK10"/>
  <c r="GJ10"/>
  <c r="GI10"/>
  <c r="GH10"/>
  <c r="GG10"/>
  <c r="GF10"/>
  <c r="GA10"/>
  <c r="FZ10"/>
  <c r="FY10"/>
  <c r="FX10"/>
  <c r="FW10"/>
  <c r="FR10"/>
  <c r="FQ10"/>
  <c r="FP10"/>
  <c r="FS10" s="1"/>
  <c r="FO10"/>
  <c r="FJ10"/>
  <c r="FI10"/>
  <c r="FH10"/>
  <c r="FG10"/>
  <c r="FF10"/>
  <c r="FB10"/>
  <c r="FK10" s="1"/>
  <c r="FA10"/>
  <c r="EZ10"/>
  <c r="EY10"/>
  <c r="EX10"/>
  <c r="ER10"/>
  <c r="ES10" s="1"/>
  <c r="EQ10"/>
  <c r="EP10"/>
  <c r="EO10"/>
  <c r="EK10"/>
  <c r="ET10" s="1"/>
  <c r="EJ10"/>
  <c r="EI10"/>
  <c r="EH10"/>
  <c r="EG10"/>
  <c r="DW10"/>
  <c r="DV10"/>
  <c r="DU10"/>
  <c r="DT10"/>
  <c r="DX10" s="1"/>
  <c r="DS10"/>
  <c r="DN10"/>
  <c r="DM10"/>
  <c r="DL10"/>
  <c r="DK10"/>
  <c r="DJ10"/>
  <c r="DE10"/>
  <c r="DD10"/>
  <c r="DC10"/>
  <c r="DF10" s="1"/>
  <c r="DB10"/>
  <c r="CV10"/>
  <c r="CU10"/>
  <c r="CT10"/>
  <c r="CW10" s="1"/>
  <c r="CS10"/>
  <c r="CO10"/>
  <c r="CX10" s="1"/>
  <c r="CN10"/>
  <c r="CM10"/>
  <c r="CL10"/>
  <c r="CK10"/>
  <c r="CF10"/>
  <c r="CE10"/>
  <c r="CD10"/>
  <c r="CC10"/>
  <c r="CB10"/>
  <c r="BW10"/>
  <c r="BV10"/>
  <c r="BU10"/>
  <c r="BX10" s="1"/>
  <c r="BT10"/>
  <c r="BK10"/>
  <c r="BJ10"/>
  <c r="BI10"/>
  <c r="BH10"/>
  <c r="BL10" s="1"/>
  <c r="BG10"/>
  <c r="BB10"/>
  <c r="BA10"/>
  <c r="AZ10"/>
  <c r="AY10"/>
  <c r="AX10"/>
  <c r="AS10"/>
  <c r="AR10"/>
  <c r="AQ10"/>
  <c r="AT10" s="1"/>
  <c r="AP10"/>
  <c r="AJ10"/>
  <c r="AI10"/>
  <c r="AH10"/>
  <c r="AK10" s="1"/>
  <c r="AG10"/>
  <c r="AC10"/>
  <c r="AL10" s="1"/>
  <c r="AB10"/>
  <c r="AA10"/>
  <c r="Z10"/>
  <c r="Y10"/>
  <c r="T10"/>
  <c r="S10"/>
  <c r="R10"/>
  <c r="Q10"/>
  <c r="P10"/>
  <c r="K10"/>
  <c r="J10"/>
  <c r="I10"/>
  <c r="L10" s="1"/>
  <c r="H10"/>
  <c r="GJ9"/>
  <c r="GI9"/>
  <c r="GH9"/>
  <c r="GG9"/>
  <c r="GK9" s="1"/>
  <c r="GF9"/>
  <c r="GA9"/>
  <c r="FZ9"/>
  <c r="FY9"/>
  <c r="FX9"/>
  <c r="FW9"/>
  <c r="FS9"/>
  <c r="FR9"/>
  <c r="FQ9"/>
  <c r="FP9"/>
  <c r="FO9"/>
  <c r="FI9"/>
  <c r="FH9"/>
  <c r="FG9"/>
  <c r="FJ9" s="1"/>
  <c r="FF9"/>
  <c r="FB9"/>
  <c r="FA9"/>
  <c r="EZ9"/>
  <c r="EY9"/>
  <c r="EX9"/>
  <c r="ES9"/>
  <c r="ER9"/>
  <c r="EQ9"/>
  <c r="EP9"/>
  <c r="EO9"/>
  <c r="EJ9"/>
  <c r="EI9"/>
  <c r="EH9"/>
  <c r="EK9" s="1"/>
  <c r="EG9"/>
  <c r="DW9"/>
  <c r="DV9"/>
  <c r="DU9"/>
  <c r="DT9"/>
  <c r="DX9" s="1"/>
  <c r="DS9"/>
  <c r="DM9"/>
  <c r="DL9"/>
  <c r="DK9"/>
  <c r="DN9" s="1"/>
  <c r="DJ9"/>
  <c r="DF9"/>
  <c r="DE9"/>
  <c r="DD9"/>
  <c r="DC9"/>
  <c r="DB9"/>
  <c r="CW9"/>
  <c r="CV9"/>
  <c r="CU9"/>
  <c r="CT9"/>
  <c r="CS9"/>
  <c r="CN9"/>
  <c r="CM9"/>
  <c r="CL9"/>
  <c r="CO9" s="1"/>
  <c r="CX9" s="1"/>
  <c r="CK9"/>
  <c r="CF9"/>
  <c r="CE9"/>
  <c r="CD9"/>
  <c r="CC9"/>
  <c r="CB9"/>
  <c r="BX9"/>
  <c r="BW9"/>
  <c r="BV9"/>
  <c r="BU9"/>
  <c r="BT9"/>
  <c r="BK9"/>
  <c r="BJ9"/>
  <c r="BI9"/>
  <c r="BH9"/>
  <c r="BL9" s="1"/>
  <c r="BG9"/>
  <c r="BA9"/>
  <c r="AZ9"/>
  <c r="AY9"/>
  <c r="BB9" s="1"/>
  <c r="AX9"/>
  <c r="AT9"/>
  <c r="AS9"/>
  <c r="AR9"/>
  <c r="AQ9"/>
  <c r="AP9"/>
  <c r="AK9"/>
  <c r="AJ9"/>
  <c r="AI9"/>
  <c r="AH9"/>
  <c r="AG9"/>
  <c r="AB9"/>
  <c r="AA9"/>
  <c r="Z9"/>
  <c r="AC9" s="1"/>
  <c r="AL9" s="1"/>
  <c r="Y9"/>
  <c r="T9"/>
  <c r="S9"/>
  <c r="R9"/>
  <c r="Q9"/>
  <c r="P9"/>
  <c r="L9"/>
  <c r="K9"/>
  <c r="J9"/>
  <c r="I9"/>
  <c r="H9"/>
  <c r="GK8"/>
  <c r="GJ8"/>
  <c r="GI8"/>
  <c r="GH8"/>
  <c r="GG8"/>
  <c r="GF8"/>
  <c r="FZ8"/>
  <c r="FY8"/>
  <c r="FX8"/>
  <c r="GA8" s="1"/>
  <c r="FW8"/>
  <c r="FS8"/>
  <c r="FR8"/>
  <c r="FQ8"/>
  <c r="FP8"/>
  <c r="FO8"/>
  <c r="FJ8"/>
  <c r="FI8"/>
  <c r="FH8"/>
  <c r="FG8"/>
  <c r="FF8"/>
  <c r="FA8"/>
  <c r="EZ8"/>
  <c r="EY8"/>
  <c r="FB8" s="1"/>
  <c r="FK8" s="1"/>
  <c r="EX8"/>
  <c r="ER8"/>
  <c r="ES8" s="1"/>
  <c r="EQ8"/>
  <c r="EP8"/>
  <c r="EO8"/>
  <c r="EK8"/>
  <c r="EJ8"/>
  <c r="EI8"/>
  <c r="EH8"/>
  <c r="EG8"/>
  <c r="DX8"/>
  <c r="DW8"/>
  <c r="DV8"/>
  <c r="DU8"/>
  <c r="DT8"/>
  <c r="DS8"/>
  <c r="DN8"/>
  <c r="DM8"/>
  <c r="DL8"/>
  <c r="DK8"/>
  <c r="DJ8"/>
  <c r="DE8"/>
  <c r="DD8"/>
  <c r="DC8"/>
  <c r="DF8" s="1"/>
  <c r="DB8"/>
  <c r="CW8"/>
  <c r="CV8"/>
  <c r="CU8"/>
  <c r="CT8"/>
  <c r="CS8"/>
  <c r="CO8"/>
  <c r="CX8" s="1"/>
  <c r="CN8"/>
  <c r="CM8"/>
  <c r="CL8"/>
  <c r="CK8"/>
  <c r="CE8"/>
  <c r="CD8"/>
  <c r="CF8" s="1"/>
  <c r="CC8"/>
  <c r="CB8"/>
  <c r="BX8"/>
  <c r="CG8" s="1"/>
  <c r="BW8"/>
  <c r="BV8"/>
  <c r="BU8"/>
  <c r="BT8"/>
  <c r="BL8"/>
  <c r="BK8"/>
  <c r="BJ8"/>
  <c r="BI8"/>
  <c r="BH8"/>
  <c r="BG8"/>
  <c r="BB8"/>
  <c r="BA8"/>
  <c r="AZ8"/>
  <c r="AY8"/>
  <c r="AX8"/>
  <c r="AS8"/>
  <c r="AR8"/>
  <c r="AQ8"/>
  <c r="AT8" s="1"/>
  <c r="AP8"/>
  <c r="AK8"/>
  <c r="AJ8"/>
  <c r="AI8"/>
  <c r="AH8"/>
  <c r="AG8"/>
  <c r="AC8"/>
  <c r="AL8" s="1"/>
  <c r="AB8"/>
  <c r="AA8"/>
  <c r="Z8"/>
  <c r="Y8"/>
  <c r="S8"/>
  <c r="R8"/>
  <c r="T8" s="1"/>
  <c r="Q8"/>
  <c r="P8"/>
  <c r="L8"/>
  <c r="U8" s="1"/>
  <c r="K8"/>
  <c r="J8"/>
  <c r="I8"/>
  <c r="H8"/>
  <c r="GJ7"/>
  <c r="GI7"/>
  <c r="GH7"/>
  <c r="GG7"/>
  <c r="GK7" s="1"/>
  <c r="GF7"/>
  <c r="GA7"/>
  <c r="FZ7"/>
  <c r="FY7"/>
  <c r="FX7"/>
  <c r="FW7"/>
  <c r="FR7"/>
  <c r="FQ7"/>
  <c r="FP7"/>
  <c r="FS7" s="1"/>
  <c r="FO7"/>
  <c r="FI7"/>
  <c r="FH7"/>
  <c r="FG7"/>
  <c r="FJ7" s="1"/>
  <c r="FF7"/>
  <c r="FB7"/>
  <c r="FK7" s="1"/>
  <c r="FA7"/>
  <c r="EZ7"/>
  <c r="EY7"/>
  <c r="EX7"/>
  <c r="ES7"/>
  <c r="ER7"/>
  <c r="EQ7"/>
  <c r="EP7"/>
  <c r="EO7"/>
  <c r="EJ7"/>
  <c r="EI7"/>
  <c r="EH7"/>
  <c r="EK7" s="1"/>
  <c r="EG7"/>
  <c r="DW7"/>
  <c r="DV7"/>
  <c r="DU7"/>
  <c r="DT7"/>
  <c r="DX7" s="1"/>
  <c r="DS7"/>
  <c r="DN7"/>
  <c r="DM7"/>
  <c r="DL7"/>
  <c r="DK7"/>
  <c r="DJ7"/>
  <c r="DF7"/>
  <c r="DE7"/>
  <c r="DD7"/>
  <c r="DC7"/>
  <c r="DB7"/>
  <c r="CV7"/>
  <c r="CU7"/>
  <c r="CT7"/>
  <c r="CW7" s="1"/>
  <c r="CS7"/>
  <c r="CO7"/>
  <c r="CN7"/>
  <c r="CM7"/>
  <c r="CL7"/>
  <c r="CK7"/>
  <c r="CF7"/>
  <c r="CE7"/>
  <c r="CD7"/>
  <c r="CC7"/>
  <c r="CB7"/>
  <c r="BW7"/>
  <c r="BV7"/>
  <c r="BU7"/>
  <c r="BX7" s="1"/>
  <c r="BT7"/>
  <c r="BK7"/>
  <c r="BJ7"/>
  <c r="BI7"/>
  <c r="BH7"/>
  <c r="BL7" s="1"/>
  <c r="BG7"/>
  <c r="BB7"/>
  <c r="BA7"/>
  <c r="AZ7"/>
  <c r="AY7"/>
  <c r="AX7"/>
  <c r="AT7"/>
  <c r="AS7"/>
  <c r="AR7"/>
  <c r="AQ7"/>
  <c r="AP7"/>
  <c r="AJ7"/>
  <c r="AI7"/>
  <c r="AH7"/>
  <c r="AK7" s="1"/>
  <c r="AG7"/>
  <c r="AC7"/>
  <c r="AB7"/>
  <c r="AA7"/>
  <c r="Z7"/>
  <c r="Y7"/>
  <c r="T7"/>
  <c r="S7"/>
  <c r="R7"/>
  <c r="Q7"/>
  <c r="P7"/>
  <c r="K7"/>
  <c r="J7"/>
  <c r="I7"/>
  <c r="L7" s="1"/>
  <c r="H7"/>
  <c r="GJ6"/>
  <c r="GI6"/>
  <c r="GH6"/>
  <c r="GG6"/>
  <c r="GK6" s="1"/>
  <c r="GF6"/>
  <c r="FZ6"/>
  <c r="FY6"/>
  <c r="FX6"/>
  <c r="GA6" s="1"/>
  <c r="FW6"/>
  <c r="FS6"/>
  <c r="FR6"/>
  <c r="FQ6"/>
  <c r="FP6"/>
  <c r="FO6"/>
  <c r="FJ6"/>
  <c r="FI6"/>
  <c r="FH6"/>
  <c r="FG6"/>
  <c r="FF6"/>
  <c r="FA6"/>
  <c r="EZ6"/>
  <c r="EY6"/>
  <c r="FB6" s="1"/>
  <c r="FK6" s="1"/>
  <c r="EX6"/>
  <c r="ES6"/>
  <c r="ER6"/>
  <c r="EQ6"/>
  <c r="EP6"/>
  <c r="EO6"/>
  <c r="EK6"/>
  <c r="EJ6"/>
  <c r="EI6"/>
  <c r="EH6"/>
  <c r="EG6"/>
  <c r="DX6"/>
  <c r="DW6"/>
  <c r="DV6"/>
  <c r="DU6"/>
  <c r="DT6"/>
  <c r="DS6"/>
  <c r="DM6"/>
  <c r="DL6"/>
  <c r="DK6"/>
  <c r="DN6" s="1"/>
  <c r="DJ6"/>
  <c r="DF6"/>
  <c r="DE6"/>
  <c r="DD6"/>
  <c r="DC6"/>
  <c r="DB6"/>
  <c r="CW6"/>
  <c r="CV6"/>
  <c r="CU6"/>
  <c r="CT6"/>
  <c r="CS6"/>
  <c r="CN6"/>
  <c r="CM6"/>
  <c r="CL6"/>
  <c r="CO6" s="1"/>
  <c r="CX6" s="1"/>
  <c r="CK6"/>
  <c r="CF6"/>
  <c r="CE6"/>
  <c r="CD6"/>
  <c r="CC6"/>
  <c r="CB6"/>
  <c r="BX6"/>
  <c r="CG6" s="1"/>
  <c r="BW6"/>
  <c r="BV6"/>
  <c r="BU6"/>
  <c r="BT6"/>
  <c r="BL6"/>
  <c r="BK6"/>
  <c r="BJ6"/>
  <c r="BI6"/>
  <c r="BH6"/>
  <c r="BG6"/>
  <c r="BA6"/>
  <c r="AZ6"/>
  <c r="AY6"/>
  <c r="BB6" s="1"/>
  <c r="AX6"/>
  <c r="AT6"/>
  <c r="AS6"/>
  <c r="AR6"/>
  <c r="AQ6"/>
  <c r="AP6"/>
  <c r="AK6"/>
  <c r="AJ6"/>
  <c r="AI6"/>
  <c r="AH6"/>
  <c r="AG6"/>
  <c r="AB6"/>
  <c r="AA6"/>
  <c r="Z6"/>
  <c r="AC6" s="1"/>
  <c r="AL6" s="1"/>
  <c r="Y6"/>
  <c r="T6"/>
  <c r="S6"/>
  <c r="R6"/>
  <c r="Q6"/>
  <c r="P6"/>
  <c r="L6"/>
  <c r="U6" s="1"/>
  <c r="K6"/>
  <c r="J6"/>
  <c r="I6"/>
  <c r="H6"/>
  <c r="GQ10" i="63"/>
  <c r="DQ10"/>
  <c r="DQ9"/>
  <c r="DQ8"/>
  <c r="DQ7"/>
  <c r="DQ6"/>
  <c r="BE10"/>
  <c r="BE9"/>
  <c r="BE8"/>
  <c r="BE7"/>
  <c r="BE6"/>
  <c r="GQ10" i="66"/>
  <c r="GQ9"/>
  <c r="GQ8"/>
  <c r="GQ7"/>
  <c r="GQ6"/>
  <c r="BM3" i="65"/>
  <c r="ET21" i="68" l="1"/>
  <c r="BM15"/>
  <c r="BO15" s="1"/>
  <c r="U15"/>
  <c r="DY21"/>
  <c r="EA21" s="1"/>
  <c r="EB21" s="1"/>
  <c r="CG21"/>
  <c r="FP16"/>
  <c r="BM21"/>
  <c r="BO21" s="1"/>
  <c r="U21"/>
  <c r="FP21"/>
  <c r="FA22"/>
  <c r="FE22" s="1"/>
  <c r="FI22" s="1"/>
  <c r="FM22" s="1"/>
  <c r="FQ22" s="1"/>
  <c r="EX22"/>
  <c r="ET23"/>
  <c r="FP24"/>
  <c r="FC16"/>
  <c r="EX21"/>
  <c r="EY21"/>
  <c r="CG23"/>
  <c r="DY23"/>
  <c r="EA23" s="1"/>
  <c r="FC24"/>
  <c r="FA16"/>
  <c r="FE16" s="1"/>
  <c r="FI16" s="1"/>
  <c r="FM16" s="1"/>
  <c r="FQ16" s="1"/>
  <c r="EX16"/>
  <c r="ET17"/>
  <c r="FP18"/>
  <c r="BM23"/>
  <c r="BO23" s="1"/>
  <c r="U23"/>
  <c r="FP23"/>
  <c r="EX24"/>
  <c r="FA24"/>
  <c r="FE24" s="1"/>
  <c r="FI24" s="1"/>
  <c r="FM24" s="1"/>
  <c r="FQ24" s="1"/>
  <c r="ET25"/>
  <c r="EB18"/>
  <c r="CX7"/>
  <c r="GL8"/>
  <c r="GN8" s="1"/>
  <c r="CX12"/>
  <c r="AL25"/>
  <c r="AL7"/>
  <c r="DY11"/>
  <c r="EA11" s="1"/>
  <c r="DY13"/>
  <c r="EA13" s="1"/>
  <c r="BM14"/>
  <c r="BO14" s="1"/>
  <c r="FK15"/>
  <c r="BM18"/>
  <c r="BO18" s="1"/>
  <c r="CX19"/>
  <c r="DY20"/>
  <c r="EA20" s="1"/>
  <c r="BM26"/>
  <c r="BO26" s="1"/>
  <c r="EB26" s="1"/>
  <c r="GO26" s="1"/>
  <c r="GQ26" s="1"/>
  <c r="DY9"/>
  <c r="EA9" s="1"/>
  <c r="BM11"/>
  <c r="BO11" s="1"/>
  <c r="CX15"/>
  <c r="U16"/>
  <c r="CG18"/>
  <c r="AL19"/>
  <c r="ET20"/>
  <c r="U24"/>
  <c r="CG26"/>
  <c r="CG15"/>
  <c r="DY15"/>
  <c r="EA15" s="1"/>
  <c r="EB15" s="1"/>
  <c r="BM19"/>
  <c r="BO19" s="1"/>
  <c r="U19"/>
  <c r="FA20"/>
  <c r="FE20" s="1"/>
  <c r="FI20" s="1"/>
  <c r="FM20" s="1"/>
  <c r="FQ20" s="1"/>
  <c r="EX20"/>
  <c r="FC22"/>
  <c r="GL7"/>
  <c r="GN7" s="1"/>
  <c r="ET7"/>
  <c r="U10"/>
  <c r="BM10"/>
  <c r="BO10" s="1"/>
  <c r="DY10"/>
  <c r="EA10" s="1"/>
  <c r="CG10"/>
  <c r="GL12"/>
  <c r="GN12" s="1"/>
  <c r="ET12"/>
  <c r="DY17"/>
  <c r="EA17" s="1"/>
  <c r="CG17"/>
  <c r="FC18"/>
  <c r="FB18"/>
  <c r="EY23"/>
  <c r="EX23"/>
  <c r="CG25"/>
  <c r="DY25"/>
  <c r="EA25" s="1"/>
  <c r="FK9"/>
  <c r="AL17"/>
  <c r="AL12"/>
  <c r="GL6"/>
  <c r="GN6" s="1"/>
  <c r="DY8"/>
  <c r="EA8" s="1"/>
  <c r="BM9"/>
  <c r="BO9" s="1"/>
  <c r="BM13"/>
  <c r="BO13" s="1"/>
  <c r="ET13"/>
  <c r="AL15"/>
  <c r="BM20"/>
  <c r="BO20" s="1"/>
  <c r="CX21"/>
  <c r="DY22"/>
  <c r="EA22" s="1"/>
  <c r="EB22" s="1"/>
  <c r="FP19"/>
  <c r="FP22"/>
  <c r="EX19"/>
  <c r="EY19"/>
  <c r="DY7"/>
  <c r="EA7" s="1"/>
  <c r="EB7" s="1"/>
  <c r="CG7"/>
  <c r="GL9"/>
  <c r="GN9" s="1"/>
  <c r="ET9"/>
  <c r="CG12"/>
  <c r="DY12"/>
  <c r="EA12" s="1"/>
  <c r="BM17"/>
  <c r="BO17" s="1"/>
  <c r="U17"/>
  <c r="FP17"/>
  <c r="FA18"/>
  <c r="FE18" s="1"/>
  <c r="FI18" s="1"/>
  <c r="FM18" s="1"/>
  <c r="FQ18" s="1"/>
  <c r="EX18"/>
  <c r="ET19"/>
  <c r="FP20"/>
  <c r="BM25"/>
  <c r="BO25" s="1"/>
  <c r="U25"/>
  <c r="FP25"/>
  <c r="EW26"/>
  <c r="ET8"/>
  <c r="GL10"/>
  <c r="GN10" s="1"/>
  <c r="ET22"/>
  <c r="U7"/>
  <c r="BM7"/>
  <c r="BO7" s="1"/>
  <c r="BM12"/>
  <c r="BO12" s="1"/>
  <c r="U12"/>
  <c r="GL15"/>
  <c r="GN15" s="1"/>
  <c r="GO15" s="1"/>
  <c r="GQ15" s="1"/>
  <c r="ET15"/>
  <c r="EX17"/>
  <c r="EY17"/>
  <c r="DY19"/>
  <c r="EA19" s="1"/>
  <c r="CG19"/>
  <c r="FC20"/>
  <c r="EX25"/>
  <c r="EY25"/>
  <c r="BM8"/>
  <c r="BO8" s="1"/>
  <c r="GL14"/>
  <c r="GN14" s="1"/>
  <c r="GO14" s="1"/>
  <c r="GQ14" s="1"/>
  <c r="DY16"/>
  <c r="EA16" s="1"/>
  <c r="EB16" s="1"/>
  <c r="BM22"/>
  <c r="BO22" s="1"/>
  <c r="DY24"/>
  <c r="EA24" s="1"/>
  <c r="EB24" s="1"/>
  <c r="CG9"/>
  <c r="U14"/>
  <c r="BM6"/>
  <c r="BO6" s="1"/>
  <c r="DY6"/>
  <c r="EA6" s="1"/>
  <c r="GL11"/>
  <c r="GN11" s="1"/>
  <c r="DY14"/>
  <c r="EA14" s="1"/>
  <c r="EB14" s="1"/>
  <c r="ET6"/>
  <c r="ET14"/>
  <c r="FC26"/>
  <c r="U9"/>
  <c r="FB25" l="1"/>
  <c r="FC25"/>
  <c r="FG18"/>
  <c r="FJ18" s="1"/>
  <c r="FN18" s="1"/>
  <c r="FR18" s="1"/>
  <c r="FS18" s="1"/>
  <c r="FF18"/>
  <c r="FB17"/>
  <c r="FC17"/>
  <c r="FB23"/>
  <c r="FC23"/>
  <c r="FF20"/>
  <c r="FG20"/>
  <c r="FJ20" s="1"/>
  <c r="FN20" s="1"/>
  <c r="FA26"/>
  <c r="EX26"/>
  <c r="FF24"/>
  <c r="FG24"/>
  <c r="FJ24" s="1"/>
  <c r="FN24" s="1"/>
  <c r="FR24" s="1"/>
  <c r="EB20"/>
  <c r="GO11"/>
  <c r="GQ11" s="1"/>
  <c r="EB25"/>
  <c r="FB22"/>
  <c r="FB24"/>
  <c r="FS24"/>
  <c r="FB20"/>
  <c r="FS22"/>
  <c r="EB17"/>
  <c r="GO7"/>
  <c r="GQ7" s="1"/>
  <c r="FO24"/>
  <c r="EB12"/>
  <c r="FB16"/>
  <c r="FF16"/>
  <c r="FG16"/>
  <c r="FJ16" s="1"/>
  <c r="FN16" s="1"/>
  <c r="FR16" s="1"/>
  <c r="FB19"/>
  <c r="FC19"/>
  <c r="FB21"/>
  <c r="FC21"/>
  <c r="FG26"/>
  <c r="FF22"/>
  <c r="FG22"/>
  <c r="FJ22" s="1"/>
  <c r="FN22" s="1"/>
  <c r="FR22" s="1"/>
  <c r="EB6"/>
  <c r="EB10"/>
  <c r="GO10" s="1"/>
  <c r="GQ10" s="1"/>
  <c r="EB19"/>
  <c r="GO6"/>
  <c r="GQ6" s="1"/>
  <c r="EB11"/>
  <c r="FS16"/>
  <c r="EB8"/>
  <c r="GO8" s="1"/>
  <c r="GQ8" s="1"/>
  <c r="GO12"/>
  <c r="GQ12" s="1"/>
  <c r="EB9"/>
  <c r="GO9" s="1"/>
  <c r="GQ9" s="1"/>
  <c r="EB13"/>
  <c r="GO13" s="1"/>
  <c r="GQ13" s="1"/>
  <c r="EB23"/>
  <c r="FO16"/>
  <c r="HK8" i="69"/>
  <c r="GZ8"/>
  <c r="HE8" s="1"/>
  <c r="GY8"/>
  <c r="GX8"/>
  <c r="GW8"/>
  <c r="GZ7"/>
  <c r="HE7" s="1"/>
  <c r="GY7"/>
  <c r="GX7"/>
  <c r="GW7"/>
  <c r="GZ6"/>
  <c r="HE6" s="1"/>
  <c r="GY6"/>
  <c r="GX6"/>
  <c r="GW6"/>
  <c r="GW3"/>
  <c r="EL8"/>
  <c r="ED8"/>
  <c r="EI8" s="1"/>
  <c r="EC8"/>
  <c r="EB8"/>
  <c r="EA8"/>
  <c r="ED7"/>
  <c r="EI7" s="1"/>
  <c r="EC7"/>
  <c r="EB7"/>
  <c r="EA7"/>
  <c r="ED6"/>
  <c r="EI6" s="1"/>
  <c r="EC6"/>
  <c r="EB6"/>
  <c r="EA6"/>
  <c r="EA3"/>
  <c r="AR8"/>
  <c r="AS8"/>
  <c r="AQ8"/>
  <c r="AA6"/>
  <c r="AA7"/>
  <c r="AA8"/>
  <c r="BI8"/>
  <c r="BN8" s="1"/>
  <c r="BH8"/>
  <c r="BG8"/>
  <c r="BF8"/>
  <c r="BI7"/>
  <c r="BN7" s="1"/>
  <c r="BH7"/>
  <c r="BG7"/>
  <c r="BF7"/>
  <c r="BI6"/>
  <c r="BN6" s="1"/>
  <c r="BH6"/>
  <c r="BG6"/>
  <c r="BF6"/>
  <c r="BF3"/>
  <c r="AZ8"/>
  <c r="AZ6"/>
  <c r="AZ7"/>
  <c r="BJ6" i="65"/>
  <c r="BJ7"/>
  <c r="BJ8"/>
  <c r="BJ9"/>
  <c r="Z6"/>
  <c r="AA6"/>
  <c r="AB6"/>
  <c r="Z7"/>
  <c r="AA7"/>
  <c r="AB7"/>
  <c r="Z8"/>
  <c r="AA8"/>
  <c r="AB8"/>
  <c r="Z9"/>
  <c r="AA9"/>
  <c r="AB9"/>
  <c r="GI6" i="66"/>
  <c r="GI7"/>
  <c r="GI8"/>
  <c r="GI9"/>
  <c r="DV6"/>
  <c r="DV7"/>
  <c r="DV8"/>
  <c r="DV9"/>
  <c r="DV10"/>
  <c r="BJ6"/>
  <c r="BJ7"/>
  <c r="BJ8"/>
  <c r="BJ9"/>
  <c r="BJ10"/>
  <c r="FK20" i="68" l="1"/>
  <c r="GL20"/>
  <c r="GN20" s="1"/>
  <c r="GO20" s="1"/>
  <c r="GQ20" s="1"/>
  <c r="FE26"/>
  <c r="FB26"/>
  <c r="FO18"/>
  <c r="FK19"/>
  <c r="FG17"/>
  <c r="FJ17" s="1"/>
  <c r="FN17" s="1"/>
  <c r="FF17"/>
  <c r="GL18"/>
  <c r="GN18" s="1"/>
  <c r="GO18" s="1"/>
  <c r="GQ18" s="1"/>
  <c r="FG21"/>
  <c r="FJ21" s="1"/>
  <c r="FN21" s="1"/>
  <c r="FF21"/>
  <c r="FK16"/>
  <c r="GL16"/>
  <c r="GN16" s="1"/>
  <c r="GO16" s="1"/>
  <c r="GQ16" s="1"/>
  <c r="FF25"/>
  <c r="FG25"/>
  <c r="FJ25" s="1"/>
  <c r="FN25" s="1"/>
  <c r="FG19"/>
  <c r="FJ19" s="1"/>
  <c r="FN19" s="1"/>
  <c r="FF19"/>
  <c r="FK22"/>
  <c r="GL22"/>
  <c r="GN22" s="1"/>
  <c r="GO22" s="1"/>
  <c r="GQ22" s="1"/>
  <c r="FK23"/>
  <c r="FR20"/>
  <c r="FS20" s="1"/>
  <c r="FO20"/>
  <c r="FK21"/>
  <c r="FK24"/>
  <c r="GL24"/>
  <c r="GN24" s="1"/>
  <c r="GO24" s="1"/>
  <c r="GQ24" s="1"/>
  <c r="FF23"/>
  <c r="FG23"/>
  <c r="FJ23" s="1"/>
  <c r="FN23" s="1"/>
  <c r="FO22"/>
  <c r="FK18"/>
  <c r="EE6" i="69"/>
  <c r="EE7"/>
  <c r="HA7"/>
  <c r="HA6"/>
  <c r="HA8"/>
  <c r="EE8"/>
  <c r="BJ8"/>
  <c r="BJ7"/>
  <c r="BJ6"/>
  <c r="FK17" i="68" l="1"/>
  <c r="FR19"/>
  <c r="FS19" s="1"/>
  <c r="GL19" s="1"/>
  <c r="GN19" s="1"/>
  <c r="GO19" s="1"/>
  <c r="GQ19" s="1"/>
  <c r="FO19"/>
  <c r="FR17"/>
  <c r="FS17" s="1"/>
  <c r="GL17" s="1"/>
  <c r="GN17" s="1"/>
  <c r="GO17" s="1"/>
  <c r="GQ17" s="1"/>
  <c r="FO17"/>
  <c r="FR25"/>
  <c r="FS25" s="1"/>
  <c r="GL25" s="1"/>
  <c r="GN25" s="1"/>
  <c r="GO25" s="1"/>
  <c r="GQ25" s="1"/>
  <c r="FO25"/>
  <c r="FR23"/>
  <c r="FS23" s="1"/>
  <c r="GL23" s="1"/>
  <c r="GN23" s="1"/>
  <c r="GO23" s="1"/>
  <c r="GQ23" s="1"/>
  <c r="FO23"/>
  <c r="FI26"/>
  <c r="FF26"/>
  <c r="FR21"/>
  <c r="FS21" s="1"/>
  <c r="GL21" s="1"/>
  <c r="GN21" s="1"/>
  <c r="GO21" s="1"/>
  <c r="GQ21" s="1"/>
  <c r="FO21"/>
  <c r="FK25"/>
  <c r="CC6" i="66"/>
  <c r="GJ10"/>
  <c r="GI10"/>
  <c r="GH10"/>
  <c r="GG10"/>
  <c r="GF10"/>
  <c r="FZ10"/>
  <c r="FY10"/>
  <c r="FX10"/>
  <c r="FW10"/>
  <c r="FR10"/>
  <c r="FQ10"/>
  <c r="FP10"/>
  <c r="FO10"/>
  <c r="FI10"/>
  <c r="FH10"/>
  <c r="FG10"/>
  <c r="FF10"/>
  <c r="FA10"/>
  <c r="EZ10"/>
  <c r="EY10"/>
  <c r="EX10"/>
  <c r="ER10"/>
  <c r="EQ10"/>
  <c r="EP10"/>
  <c r="EO10"/>
  <c r="EJ10"/>
  <c r="EI10"/>
  <c r="EH10"/>
  <c r="EG10"/>
  <c r="DW10"/>
  <c r="DU10"/>
  <c r="DT10"/>
  <c r="DS10"/>
  <c r="DM10"/>
  <c r="DL10"/>
  <c r="DK10"/>
  <c r="DJ10"/>
  <c r="DE10"/>
  <c r="DD10"/>
  <c r="DC10"/>
  <c r="DB10"/>
  <c r="CV10"/>
  <c r="CU10"/>
  <c r="CT10"/>
  <c r="CS10"/>
  <c r="CN10"/>
  <c r="CM10"/>
  <c r="CL10"/>
  <c r="CK10"/>
  <c r="CE10"/>
  <c r="CD10"/>
  <c r="CC10"/>
  <c r="CB10"/>
  <c r="BW10"/>
  <c r="BV10"/>
  <c r="BU10"/>
  <c r="BT10"/>
  <c r="BK10"/>
  <c r="BI10"/>
  <c r="BH10"/>
  <c r="BG10"/>
  <c r="BA10"/>
  <c r="AZ10"/>
  <c r="AY10"/>
  <c r="AX10"/>
  <c r="AS10"/>
  <c r="AR10"/>
  <c r="AQ10"/>
  <c r="AP10"/>
  <c r="AJ10"/>
  <c r="AI10"/>
  <c r="AH10"/>
  <c r="AG10"/>
  <c r="AB10"/>
  <c r="AA10"/>
  <c r="Z10"/>
  <c r="Y10"/>
  <c r="S10"/>
  <c r="R10"/>
  <c r="Q10"/>
  <c r="P10"/>
  <c r="K10"/>
  <c r="J10"/>
  <c r="I10"/>
  <c r="H10"/>
  <c r="GJ9"/>
  <c r="GH9"/>
  <c r="GG9"/>
  <c r="GF9"/>
  <c r="FZ9"/>
  <c r="FY9"/>
  <c r="FX9"/>
  <c r="FW9"/>
  <c r="FR9"/>
  <c r="FQ9"/>
  <c r="FP9"/>
  <c r="FO9"/>
  <c r="FI9"/>
  <c r="FH9"/>
  <c r="FG9"/>
  <c r="FF9"/>
  <c r="FA9"/>
  <c r="EZ9"/>
  <c r="EY9"/>
  <c r="EX9"/>
  <c r="ER9"/>
  <c r="EQ9"/>
  <c r="EP9"/>
  <c r="EO9"/>
  <c r="EJ9"/>
  <c r="EI9"/>
  <c r="EH9"/>
  <c r="EG9"/>
  <c r="DW9"/>
  <c r="DU9"/>
  <c r="DT9"/>
  <c r="DS9"/>
  <c r="DM9"/>
  <c r="DL9"/>
  <c r="DK9"/>
  <c r="DJ9"/>
  <c r="DE9"/>
  <c r="DD9"/>
  <c r="DC9"/>
  <c r="DB9"/>
  <c r="CV9"/>
  <c r="CU9"/>
  <c r="CT9"/>
  <c r="CS9"/>
  <c r="CN9"/>
  <c r="CM9"/>
  <c r="CL9"/>
  <c r="CK9"/>
  <c r="CE9"/>
  <c r="CD9"/>
  <c r="CC9"/>
  <c r="CB9"/>
  <c r="BW9"/>
  <c r="BV9"/>
  <c r="BU9"/>
  <c r="BT9"/>
  <c r="BK9"/>
  <c r="BI9"/>
  <c r="BH9"/>
  <c r="BG9"/>
  <c r="BA9"/>
  <c r="AZ9"/>
  <c r="AY9"/>
  <c r="AX9"/>
  <c r="AS9"/>
  <c r="AR9"/>
  <c r="AQ9"/>
  <c r="AP9"/>
  <c r="AJ9"/>
  <c r="AI9"/>
  <c r="AH9"/>
  <c r="AG9"/>
  <c r="AB9"/>
  <c r="AA9"/>
  <c r="Z9"/>
  <c r="Y9"/>
  <c r="S9"/>
  <c r="R9"/>
  <c r="Q9"/>
  <c r="P9"/>
  <c r="K9"/>
  <c r="J9"/>
  <c r="I9"/>
  <c r="H9"/>
  <c r="GJ8"/>
  <c r="GH8"/>
  <c r="GG8"/>
  <c r="GF8"/>
  <c r="FZ8"/>
  <c r="FY8"/>
  <c r="FX8"/>
  <c r="FW8"/>
  <c r="FR8"/>
  <c r="FQ8"/>
  <c r="FP8"/>
  <c r="FO8"/>
  <c r="FI8"/>
  <c r="FH8"/>
  <c r="FG8"/>
  <c r="FF8"/>
  <c r="FA8"/>
  <c r="EZ8"/>
  <c r="EY8"/>
  <c r="EX8"/>
  <c r="ER8"/>
  <c r="EQ8"/>
  <c r="EP8"/>
  <c r="EO8"/>
  <c r="EJ8"/>
  <c r="EI8"/>
  <c r="EH8"/>
  <c r="EG8"/>
  <c r="DW8"/>
  <c r="DU8"/>
  <c r="DT8"/>
  <c r="DS8"/>
  <c r="DM8"/>
  <c r="DL8"/>
  <c r="DK8"/>
  <c r="DJ8"/>
  <c r="DE8"/>
  <c r="DD8"/>
  <c r="DC8"/>
  <c r="DB8"/>
  <c r="CV8"/>
  <c r="CU8"/>
  <c r="CT8"/>
  <c r="CS8"/>
  <c r="CN8"/>
  <c r="CM8"/>
  <c r="CL8"/>
  <c r="CK8"/>
  <c r="CE8"/>
  <c r="CD8"/>
  <c r="CC8"/>
  <c r="CB8"/>
  <c r="BW8"/>
  <c r="BV8"/>
  <c r="BU8"/>
  <c r="BT8"/>
  <c r="BK8"/>
  <c r="BI8"/>
  <c r="BH8"/>
  <c r="BG8"/>
  <c r="BA8"/>
  <c r="AZ8"/>
  <c r="AY8"/>
  <c r="AX8"/>
  <c r="AS8"/>
  <c r="AR8"/>
  <c r="AQ8"/>
  <c r="AP8"/>
  <c r="AJ8"/>
  <c r="AI8"/>
  <c r="AH8"/>
  <c r="AG8"/>
  <c r="AB8"/>
  <c r="AA8"/>
  <c r="Z8"/>
  <c r="Y8"/>
  <c r="S8"/>
  <c r="R8"/>
  <c r="Q8"/>
  <c r="P8"/>
  <c r="K8"/>
  <c r="J8"/>
  <c r="I8"/>
  <c r="H8"/>
  <c r="GJ7"/>
  <c r="GH7"/>
  <c r="GG7"/>
  <c r="GF7"/>
  <c r="FZ7"/>
  <c r="FY7"/>
  <c r="FX7"/>
  <c r="FW7"/>
  <c r="FR7"/>
  <c r="FQ7"/>
  <c r="FP7"/>
  <c r="FO7"/>
  <c r="FI7"/>
  <c r="FH7"/>
  <c r="FG7"/>
  <c r="FF7"/>
  <c r="FA7"/>
  <c r="EZ7"/>
  <c r="EY7"/>
  <c r="EX7"/>
  <c r="ER7"/>
  <c r="EQ7"/>
  <c r="EP7"/>
  <c r="EO7"/>
  <c r="EJ7"/>
  <c r="EI7"/>
  <c r="EH7"/>
  <c r="EG7"/>
  <c r="DW7"/>
  <c r="DU7"/>
  <c r="DT7"/>
  <c r="DS7"/>
  <c r="DM7"/>
  <c r="DL7"/>
  <c r="DK7"/>
  <c r="DJ7"/>
  <c r="DE7"/>
  <c r="DD7"/>
  <c r="DC7"/>
  <c r="DB7"/>
  <c r="CV7"/>
  <c r="CU7"/>
  <c r="CT7"/>
  <c r="CS7"/>
  <c r="CN7"/>
  <c r="CM7"/>
  <c r="CL7"/>
  <c r="CK7"/>
  <c r="CE7"/>
  <c r="CD7"/>
  <c r="CC7"/>
  <c r="CB7"/>
  <c r="BW7"/>
  <c r="BV7"/>
  <c r="BU7"/>
  <c r="BT7"/>
  <c r="BK7"/>
  <c r="BI7"/>
  <c r="BH7"/>
  <c r="BG7"/>
  <c r="BA7"/>
  <c r="AZ7"/>
  <c r="AY7"/>
  <c r="AX7"/>
  <c r="AS7"/>
  <c r="AR7"/>
  <c r="AQ7"/>
  <c r="AP7"/>
  <c r="AJ7"/>
  <c r="AI7"/>
  <c r="AH7"/>
  <c r="AG7"/>
  <c r="AB7"/>
  <c r="AA7"/>
  <c r="Z7"/>
  <c r="Y7"/>
  <c r="S7"/>
  <c r="R7"/>
  <c r="Q7"/>
  <c r="P7"/>
  <c r="K7"/>
  <c r="J7"/>
  <c r="I7"/>
  <c r="H7"/>
  <c r="GJ6"/>
  <c r="GH6"/>
  <c r="GG6"/>
  <c r="GF6"/>
  <c r="FZ6"/>
  <c r="FY6"/>
  <c r="FX6"/>
  <c r="FW6"/>
  <c r="FR6"/>
  <c r="FQ6"/>
  <c r="FP6"/>
  <c r="FO6"/>
  <c r="FI6"/>
  <c r="FH6"/>
  <c r="FG6"/>
  <c r="FF6"/>
  <c r="FA6"/>
  <c r="EZ6"/>
  <c r="EY6"/>
  <c r="EX6"/>
  <c r="ER6"/>
  <c r="EQ6"/>
  <c r="EP6"/>
  <c r="EO6"/>
  <c r="EJ6"/>
  <c r="EI6"/>
  <c r="EH6"/>
  <c r="EG6"/>
  <c r="DW6"/>
  <c r="DU6"/>
  <c r="DT6"/>
  <c r="DS6"/>
  <c r="DM6"/>
  <c r="DL6"/>
  <c r="DK6"/>
  <c r="DJ6"/>
  <c r="DE6"/>
  <c r="DD6"/>
  <c r="DC6"/>
  <c r="DB6"/>
  <c r="CV6"/>
  <c r="CU6"/>
  <c r="CT6"/>
  <c r="CS6"/>
  <c r="CN6"/>
  <c r="CM6"/>
  <c r="CL6"/>
  <c r="CK6"/>
  <c r="CE6"/>
  <c r="CD6"/>
  <c r="CB6"/>
  <c r="BW6"/>
  <c r="BV6"/>
  <c r="BU6"/>
  <c r="BT6"/>
  <c r="BK6"/>
  <c r="BI6"/>
  <c r="BH6"/>
  <c r="BG6"/>
  <c r="BA6"/>
  <c r="AZ6"/>
  <c r="AY6"/>
  <c r="AX6"/>
  <c r="AS6"/>
  <c r="AR6"/>
  <c r="AQ6"/>
  <c r="AP6"/>
  <c r="AJ6"/>
  <c r="AI6"/>
  <c r="AH6"/>
  <c r="AG6"/>
  <c r="AB6"/>
  <c r="AA6"/>
  <c r="Z6"/>
  <c r="Y6"/>
  <c r="S6"/>
  <c r="R6"/>
  <c r="Q6"/>
  <c r="P6"/>
  <c r="K6"/>
  <c r="J6"/>
  <c r="I6"/>
  <c r="H6"/>
  <c r="GL3"/>
  <c r="GN3" s="1"/>
  <c r="GF3"/>
  <c r="FW3"/>
  <c r="FO3"/>
  <c r="FF3"/>
  <c r="EX3"/>
  <c r="EO3"/>
  <c r="EG3"/>
  <c r="DY3"/>
  <c r="EA3" s="1"/>
  <c r="DS3"/>
  <c r="DJ3"/>
  <c r="DB3"/>
  <c r="CS3"/>
  <c r="CK3"/>
  <c r="CB3"/>
  <c r="BT3"/>
  <c r="BM3"/>
  <c r="BO3" s="1"/>
  <c r="BG3"/>
  <c r="AX3"/>
  <c r="AP3"/>
  <c r="AG3"/>
  <c r="Y3"/>
  <c r="P3"/>
  <c r="H3"/>
  <c r="DK8" i="65"/>
  <c r="DL8"/>
  <c r="DM8"/>
  <c r="AH8"/>
  <c r="AI8"/>
  <c r="AJ8"/>
  <c r="GJ9"/>
  <c r="GI9"/>
  <c r="GH9"/>
  <c r="GG9"/>
  <c r="GF9"/>
  <c r="FZ9"/>
  <c r="FY9"/>
  <c r="FX9"/>
  <c r="FW9"/>
  <c r="FR9"/>
  <c r="FQ9"/>
  <c r="FP9"/>
  <c r="FO9"/>
  <c r="FI9"/>
  <c r="FH9"/>
  <c r="FG9"/>
  <c r="FF9"/>
  <c r="FA9"/>
  <c r="EZ9"/>
  <c r="EY9"/>
  <c r="EX9"/>
  <c r="ER9"/>
  <c r="EQ9"/>
  <c r="EP9"/>
  <c r="EO9"/>
  <c r="EJ9"/>
  <c r="EI9"/>
  <c r="EH9"/>
  <c r="EG9"/>
  <c r="DW9"/>
  <c r="DU9"/>
  <c r="DT9"/>
  <c r="DS9"/>
  <c r="DM9"/>
  <c r="DL9"/>
  <c r="DK9"/>
  <c r="DJ9"/>
  <c r="DE9"/>
  <c r="DD9"/>
  <c r="DC9"/>
  <c r="DB9"/>
  <c r="CV9"/>
  <c r="CU9"/>
  <c r="CT9"/>
  <c r="CS9"/>
  <c r="CN9"/>
  <c r="CM9"/>
  <c r="CL9"/>
  <c r="CK9"/>
  <c r="CE9"/>
  <c r="CD9"/>
  <c r="CC9"/>
  <c r="CB9"/>
  <c r="BW9"/>
  <c r="BV9"/>
  <c r="BU9"/>
  <c r="BT9"/>
  <c r="BK9"/>
  <c r="BI9"/>
  <c r="BH9"/>
  <c r="BG9"/>
  <c r="BA9"/>
  <c r="AZ9"/>
  <c r="AY9"/>
  <c r="AX9"/>
  <c r="AS9"/>
  <c r="AR9"/>
  <c r="AQ9"/>
  <c r="AP9"/>
  <c r="AJ9"/>
  <c r="AI9"/>
  <c r="AH9"/>
  <c r="AG9"/>
  <c r="Y9"/>
  <c r="S9"/>
  <c r="R9"/>
  <c r="Q9"/>
  <c r="P9"/>
  <c r="K9"/>
  <c r="J9"/>
  <c r="I9"/>
  <c r="H9"/>
  <c r="GJ8"/>
  <c r="GI8"/>
  <c r="GH8"/>
  <c r="GG8"/>
  <c r="GF8"/>
  <c r="FZ8"/>
  <c r="FY8"/>
  <c r="FX8"/>
  <c r="FW8"/>
  <c r="FR8"/>
  <c r="FQ8"/>
  <c r="FP8"/>
  <c r="FO8"/>
  <c r="FI8"/>
  <c r="FH8"/>
  <c r="FG8"/>
  <c r="FF8"/>
  <c r="FA8"/>
  <c r="EZ8"/>
  <c r="EY8"/>
  <c r="EX8"/>
  <c r="ER8"/>
  <c r="EQ8"/>
  <c r="EP8"/>
  <c r="EO8"/>
  <c r="EJ8"/>
  <c r="EI8"/>
  <c r="EH8"/>
  <c r="EG8"/>
  <c r="DW8"/>
  <c r="DU8"/>
  <c r="DT8"/>
  <c r="DS8"/>
  <c r="DJ8"/>
  <c r="DE8"/>
  <c r="DD8"/>
  <c r="DC8"/>
  <c r="DB8"/>
  <c r="CV8"/>
  <c r="CU8"/>
  <c r="CT8"/>
  <c r="CS8"/>
  <c r="CN8"/>
  <c r="CM8"/>
  <c r="CL8"/>
  <c r="CK8"/>
  <c r="CE8"/>
  <c r="CD8"/>
  <c r="CC8"/>
  <c r="CB8"/>
  <c r="BW8"/>
  <c r="BV8"/>
  <c r="BU8"/>
  <c r="BT8"/>
  <c r="BK8"/>
  <c r="BI8"/>
  <c r="BH8"/>
  <c r="BG8"/>
  <c r="BA8"/>
  <c r="AZ8"/>
  <c r="AY8"/>
  <c r="AX8"/>
  <c r="AS8"/>
  <c r="AR8"/>
  <c r="AQ8"/>
  <c r="AP8"/>
  <c r="AG8"/>
  <c r="Y8"/>
  <c r="S8"/>
  <c r="R8"/>
  <c r="Q8"/>
  <c r="P8"/>
  <c r="K8"/>
  <c r="J8"/>
  <c r="I8"/>
  <c r="H8"/>
  <c r="GJ7"/>
  <c r="GI7"/>
  <c r="GH7"/>
  <c r="GG7"/>
  <c r="GF7"/>
  <c r="FZ7"/>
  <c r="FY7"/>
  <c r="FX7"/>
  <c r="FW7"/>
  <c r="FR7"/>
  <c r="FQ7"/>
  <c r="FP7"/>
  <c r="FO7"/>
  <c r="FI7"/>
  <c r="FH7"/>
  <c r="FG7"/>
  <c r="FF7"/>
  <c r="FA7"/>
  <c r="EZ7"/>
  <c r="EY7"/>
  <c r="EX7"/>
  <c r="ER7"/>
  <c r="EQ7"/>
  <c r="EP7"/>
  <c r="EO7"/>
  <c r="EJ7"/>
  <c r="EI7"/>
  <c r="EH7"/>
  <c r="EG7"/>
  <c r="DW7"/>
  <c r="DU7"/>
  <c r="DT7"/>
  <c r="DS7"/>
  <c r="DM7"/>
  <c r="DL7"/>
  <c r="DK7"/>
  <c r="DJ7"/>
  <c r="DE7"/>
  <c r="DD7"/>
  <c r="DC7"/>
  <c r="DB7"/>
  <c r="CV7"/>
  <c r="CU7"/>
  <c r="CT7"/>
  <c r="CS7"/>
  <c r="CN7"/>
  <c r="CM7"/>
  <c r="CL7"/>
  <c r="CK7"/>
  <c r="CE7"/>
  <c r="CD7"/>
  <c r="CC7"/>
  <c r="CB7"/>
  <c r="BW7"/>
  <c r="BV7"/>
  <c r="BU7"/>
  <c r="BT7"/>
  <c r="BK7"/>
  <c r="BI7"/>
  <c r="BH7"/>
  <c r="BG7"/>
  <c r="BA7"/>
  <c r="AZ7"/>
  <c r="AY7"/>
  <c r="AX7"/>
  <c r="AS7"/>
  <c r="AR7"/>
  <c r="AQ7"/>
  <c r="AP7"/>
  <c r="AJ7"/>
  <c r="AI7"/>
  <c r="AH7"/>
  <c r="AG7"/>
  <c r="Y7"/>
  <c r="S7"/>
  <c r="R7"/>
  <c r="Q7"/>
  <c r="P7"/>
  <c r="K7"/>
  <c r="J7"/>
  <c r="I7"/>
  <c r="H7"/>
  <c r="GJ6"/>
  <c r="GI6"/>
  <c r="GH6"/>
  <c r="GG6"/>
  <c r="GF6"/>
  <c r="FZ6"/>
  <c r="FY6"/>
  <c r="FX6"/>
  <c r="FW6"/>
  <c r="FR6"/>
  <c r="FQ6"/>
  <c r="FP6"/>
  <c r="FO6"/>
  <c r="FI6"/>
  <c r="FH6"/>
  <c r="FG6"/>
  <c r="FF6"/>
  <c r="FA6"/>
  <c r="EZ6"/>
  <c r="EY6"/>
  <c r="EX6"/>
  <c r="ER6"/>
  <c r="EQ6"/>
  <c r="EP6"/>
  <c r="EO6"/>
  <c r="EJ6"/>
  <c r="EI6"/>
  <c r="EH6"/>
  <c r="EG6"/>
  <c r="DW6"/>
  <c r="DU6"/>
  <c r="DT6"/>
  <c r="DS6"/>
  <c r="DM6"/>
  <c r="DL6"/>
  <c r="DK6"/>
  <c r="DJ6"/>
  <c r="DE6"/>
  <c r="DD6"/>
  <c r="DC6"/>
  <c r="DB6"/>
  <c r="CV6"/>
  <c r="CU6"/>
  <c r="CT6"/>
  <c r="CS6"/>
  <c r="CN6"/>
  <c r="CM6"/>
  <c r="CL6"/>
  <c r="CK6"/>
  <c r="CE6"/>
  <c r="CD6"/>
  <c r="CC6"/>
  <c r="CB6"/>
  <c r="BW6"/>
  <c r="BV6"/>
  <c r="BU6"/>
  <c r="BT6"/>
  <c r="BK6"/>
  <c r="BI6"/>
  <c r="BH6"/>
  <c r="BG6"/>
  <c r="BA6"/>
  <c r="AZ6"/>
  <c r="AY6"/>
  <c r="AX6"/>
  <c r="AS6"/>
  <c r="AR6"/>
  <c r="AQ6"/>
  <c r="AP6"/>
  <c r="AJ6"/>
  <c r="AI6"/>
  <c r="AH6"/>
  <c r="AG6"/>
  <c r="Y6"/>
  <c r="S6"/>
  <c r="R6"/>
  <c r="Q6"/>
  <c r="P6"/>
  <c r="K6"/>
  <c r="J6"/>
  <c r="I6"/>
  <c r="H6"/>
  <c r="GL3"/>
  <c r="GN3" s="1"/>
  <c r="GF3"/>
  <c r="FW3"/>
  <c r="FO3"/>
  <c r="FF3"/>
  <c r="EX3"/>
  <c r="EO3"/>
  <c r="EG3"/>
  <c r="DY3"/>
  <c r="EA3" s="1"/>
  <c r="DS3"/>
  <c r="DJ3"/>
  <c r="DB3"/>
  <c r="CS3"/>
  <c r="CK3"/>
  <c r="CB3"/>
  <c r="BT3"/>
  <c r="BO3"/>
  <c r="BG3"/>
  <c r="AX3"/>
  <c r="AP3"/>
  <c r="AG3"/>
  <c r="Y3"/>
  <c r="P3"/>
  <c r="H3"/>
  <c r="HJ8" i="69"/>
  <c r="HI8"/>
  <c r="HH8"/>
  <c r="HG8"/>
  <c r="GR8"/>
  <c r="GQ8"/>
  <c r="GP8"/>
  <c r="GO8"/>
  <c r="GJ8"/>
  <c r="GI8"/>
  <c r="GH8"/>
  <c r="GG8"/>
  <c r="GA8"/>
  <c r="FZ8"/>
  <c r="FY8"/>
  <c r="FX8"/>
  <c r="FS8"/>
  <c r="FR8"/>
  <c r="FQ8"/>
  <c r="FP8"/>
  <c r="FJ8"/>
  <c r="FI8"/>
  <c r="FH8"/>
  <c r="FG8"/>
  <c r="FB8"/>
  <c r="FA8"/>
  <c r="EZ8"/>
  <c r="EY8"/>
  <c r="EO8"/>
  <c r="EN8"/>
  <c r="EM8"/>
  <c r="EK8"/>
  <c r="DV8"/>
  <c r="DU8"/>
  <c r="DT8"/>
  <c r="DS8"/>
  <c r="DN8"/>
  <c r="DM8"/>
  <c r="DL8"/>
  <c r="DK8"/>
  <c r="DE8"/>
  <c r="DD8"/>
  <c r="DC8"/>
  <c r="DB8"/>
  <c r="CW8"/>
  <c r="CV8"/>
  <c r="CU8"/>
  <c r="CT8"/>
  <c r="CN8"/>
  <c r="CM8"/>
  <c r="CL8"/>
  <c r="CK8"/>
  <c r="CF8"/>
  <c r="CE8"/>
  <c r="CD8"/>
  <c r="CC8"/>
  <c r="BS8"/>
  <c r="BR8"/>
  <c r="BQ8"/>
  <c r="BP8"/>
  <c r="BA8"/>
  <c r="AY8"/>
  <c r="AX8"/>
  <c r="AT8"/>
  <c r="AP8"/>
  <c r="AJ8"/>
  <c r="AI8"/>
  <c r="AH8"/>
  <c r="AG8"/>
  <c r="AB8"/>
  <c r="Z8"/>
  <c r="Y8"/>
  <c r="S8"/>
  <c r="R8"/>
  <c r="Q8"/>
  <c r="P8"/>
  <c r="K8"/>
  <c r="J8"/>
  <c r="I8"/>
  <c r="H8"/>
  <c r="HK7"/>
  <c r="HJ7"/>
  <c r="HI7"/>
  <c r="HH7"/>
  <c r="HG7"/>
  <c r="GR7"/>
  <c r="GQ7"/>
  <c r="GP7"/>
  <c r="GJ7"/>
  <c r="GI7"/>
  <c r="GH7"/>
  <c r="GG7"/>
  <c r="GA7"/>
  <c r="FZ7"/>
  <c r="FY7"/>
  <c r="FX7"/>
  <c r="FS7"/>
  <c r="FR7"/>
  <c r="FQ7"/>
  <c r="FP7"/>
  <c r="FJ7"/>
  <c r="FI7"/>
  <c r="FH7"/>
  <c r="FG7"/>
  <c r="FB7"/>
  <c r="FA7"/>
  <c r="EZ7"/>
  <c r="EY7"/>
  <c r="EO7"/>
  <c r="EN7"/>
  <c r="EM7"/>
  <c r="EL7"/>
  <c r="EK7"/>
  <c r="DV7"/>
  <c r="DU7"/>
  <c r="DT7"/>
  <c r="DS7"/>
  <c r="DN7"/>
  <c r="DM7"/>
  <c r="DL7"/>
  <c r="DK7"/>
  <c r="DE7"/>
  <c r="DD7"/>
  <c r="DC7"/>
  <c r="DF7" s="1"/>
  <c r="DB7"/>
  <c r="CW7"/>
  <c r="CV7"/>
  <c r="CU7"/>
  <c r="CT7"/>
  <c r="CN7"/>
  <c r="CM7"/>
  <c r="CL7"/>
  <c r="CK7"/>
  <c r="CF7"/>
  <c r="CE7"/>
  <c r="CD7"/>
  <c r="CC7"/>
  <c r="BT7"/>
  <c r="BS7"/>
  <c r="BR7"/>
  <c r="BQ7"/>
  <c r="BP7"/>
  <c r="BA7"/>
  <c r="AY7"/>
  <c r="AX7"/>
  <c r="AS7"/>
  <c r="AR7"/>
  <c r="AQ7"/>
  <c r="AP7"/>
  <c r="AJ7"/>
  <c r="AI7"/>
  <c r="AH7"/>
  <c r="AG7"/>
  <c r="AB7"/>
  <c r="Z7"/>
  <c r="Y7"/>
  <c r="S7"/>
  <c r="R7"/>
  <c r="Q7"/>
  <c r="P7"/>
  <c r="K7"/>
  <c r="J7"/>
  <c r="I7"/>
  <c r="H7"/>
  <c r="HK6"/>
  <c r="HJ6"/>
  <c r="HI6"/>
  <c r="HH6"/>
  <c r="HG6"/>
  <c r="GR6"/>
  <c r="GQ6"/>
  <c r="GP6"/>
  <c r="GO6"/>
  <c r="GJ6"/>
  <c r="GI6"/>
  <c r="GH6"/>
  <c r="GG6"/>
  <c r="GA6"/>
  <c r="FZ6"/>
  <c r="FY6"/>
  <c r="FX6"/>
  <c r="FS6"/>
  <c r="FR6"/>
  <c r="FQ6"/>
  <c r="FP6"/>
  <c r="FJ6"/>
  <c r="FI6"/>
  <c r="FH6"/>
  <c r="FG6"/>
  <c r="FB6"/>
  <c r="FA6"/>
  <c r="EZ6"/>
  <c r="EY6"/>
  <c r="EO6"/>
  <c r="EN6"/>
  <c r="EM6"/>
  <c r="EL6"/>
  <c r="EK6"/>
  <c r="DV6"/>
  <c r="DU6"/>
  <c r="DT6"/>
  <c r="DS6"/>
  <c r="DN6"/>
  <c r="DM6"/>
  <c r="DL6"/>
  <c r="DK6"/>
  <c r="DE6"/>
  <c r="DD6"/>
  <c r="DC6"/>
  <c r="DB6"/>
  <c r="CW6"/>
  <c r="CV6"/>
  <c r="CU6"/>
  <c r="CT6"/>
  <c r="CN6"/>
  <c r="CM6"/>
  <c r="CL6"/>
  <c r="CK6"/>
  <c r="CF6"/>
  <c r="CE6"/>
  <c r="CD6"/>
  <c r="CC6"/>
  <c r="BT6"/>
  <c r="BS6"/>
  <c r="BR6"/>
  <c r="BQ6"/>
  <c r="BP6"/>
  <c r="BA6"/>
  <c r="AY6"/>
  <c r="AX6"/>
  <c r="AS6"/>
  <c r="AR6"/>
  <c r="AQ6"/>
  <c r="AP6"/>
  <c r="AJ6"/>
  <c r="AI6"/>
  <c r="AH6"/>
  <c r="AG6"/>
  <c r="AB6"/>
  <c r="Z6"/>
  <c r="Y6"/>
  <c r="S6"/>
  <c r="R6"/>
  <c r="Q6"/>
  <c r="P6"/>
  <c r="K6"/>
  <c r="J6"/>
  <c r="I6"/>
  <c r="H6"/>
  <c r="HO3"/>
  <c r="HG3"/>
  <c r="GO3"/>
  <c r="GG3"/>
  <c r="FX3"/>
  <c r="FP3"/>
  <c r="FG3"/>
  <c r="EY3"/>
  <c r="ES3"/>
  <c r="EK3"/>
  <c r="DS3"/>
  <c r="DK3"/>
  <c r="DB3"/>
  <c r="CT3"/>
  <c r="CK3"/>
  <c r="CC3"/>
  <c r="BP3"/>
  <c r="AX3"/>
  <c r="AP3"/>
  <c r="AG3"/>
  <c r="Y3"/>
  <c r="P3"/>
  <c r="H3"/>
  <c r="GJ10" i="63"/>
  <c r="GI10"/>
  <c r="GH10"/>
  <c r="GG10"/>
  <c r="GF10"/>
  <c r="FZ10"/>
  <c r="FY10"/>
  <c r="FX10"/>
  <c r="FW10"/>
  <c r="FR10"/>
  <c r="FQ10"/>
  <c r="FP10"/>
  <c r="FO10"/>
  <c r="FI10"/>
  <c r="FH10"/>
  <c r="FG10"/>
  <c r="FF10"/>
  <c r="FA10"/>
  <c r="EZ10"/>
  <c r="EY10"/>
  <c r="EX10"/>
  <c r="ER10"/>
  <c r="EQ10"/>
  <c r="EP10"/>
  <c r="EO10"/>
  <c r="EJ10"/>
  <c r="EI10"/>
  <c r="EH10"/>
  <c r="EG10"/>
  <c r="GJ9"/>
  <c r="GI9"/>
  <c r="GH9"/>
  <c r="GG9"/>
  <c r="GF9"/>
  <c r="FZ9"/>
  <c r="FY9"/>
  <c r="FX9"/>
  <c r="FW9"/>
  <c r="FR9"/>
  <c r="FQ9"/>
  <c r="FP9"/>
  <c r="FO9"/>
  <c r="FI9"/>
  <c r="FH9"/>
  <c r="FG9"/>
  <c r="FF9"/>
  <c r="FA9"/>
  <c r="EZ9"/>
  <c r="EY9"/>
  <c r="EX9"/>
  <c r="ER9"/>
  <c r="EQ9"/>
  <c r="EP9"/>
  <c r="EO9"/>
  <c r="EJ9"/>
  <c r="EI9"/>
  <c r="EH9"/>
  <c r="EG9"/>
  <c r="GJ8"/>
  <c r="GI8"/>
  <c r="GH8"/>
  <c r="GG8"/>
  <c r="GF8"/>
  <c r="FZ8"/>
  <c r="FY8"/>
  <c r="FX8"/>
  <c r="FW8"/>
  <c r="FR8"/>
  <c r="FQ8"/>
  <c r="FP8"/>
  <c r="FO8"/>
  <c r="FI8"/>
  <c r="FH8"/>
  <c r="FG8"/>
  <c r="FF8"/>
  <c r="FA8"/>
  <c r="EZ8"/>
  <c r="EY8"/>
  <c r="EX8"/>
  <c r="ER8"/>
  <c r="EQ8"/>
  <c r="EP8"/>
  <c r="EO8"/>
  <c r="EJ8"/>
  <c r="EI8"/>
  <c r="EH8"/>
  <c r="EG8"/>
  <c r="GJ7"/>
  <c r="GI7"/>
  <c r="GH7"/>
  <c r="GG7"/>
  <c r="GF7"/>
  <c r="FZ7"/>
  <c r="FY7"/>
  <c r="FX7"/>
  <c r="FW7"/>
  <c r="FR7"/>
  <c r="FQ7"/>
  <c r="FP7"/>
  <c r="FO7"/>
  <c r="FI7"/>
  <c r="FH7"/>
  <c r="FG7"/>
  <c r="FF7"/>
  <c r="FA7"/>
  <c r="EZ7"/>
  <c r="EY7"/>
  <c r="EX7"/>
  <c r="ER7"/>
  <c r="EQ7"/>
  <c r="EP7"/>
  <c r="EO7"/>
  <c r="EJ7"/>
  <c r="EI7"/>
  <c r="EH7"/>
  <c r="EG7"/>
  <c r="GJ6"/>
  <c r="GI6"/>
  <c r="GH6"/>
  <c r="GG6"/>
  <c r="GF6"/>
  <c r="FZ6"/>
  <c r="FY6"/>
  <c r="FX6"/>
  <c r="FW6"/>
  <c r="FR6"/>
  <c r="FQ6"/>
  <c r="FP6"/>
  <c r="FO6"/>
  <c r="FI6"/>
  <c r="FH6"/>
  <c r="FG6"/>
  <c r="FF6"/>
  <c r="FA6"/>
  <c r="EZ6"/>
  <c r="EY6"/>
  <c r="EX6"/>
  <c r="ER6"/>
  <c r="EQ6"/>
  <c r="EP6"/>
  <c r="EO6"/>
  <c r="EJ6"/>
  <c r="EI6"/>
  <c r="EH6"/>
  <c r="EG6"/>
  <c r="GL3"/>
  <c r="GN3" s="1"/>
  <c r="GF3"/>
  <c r="FW3"/>
  <c r="FO3"/>
  <c r="FF3"/>
  <c r="EX3"/>
  <c r="EO3"/>
  <c r="EG3"/>
  <c r="DW10"/>
  <c r="DV10"/>
  <c r="DU10"/>
  <c r="DT10"/>
  <c r="DS10"/>
  <c r="DM10"/>
  <c r="DL10"/>
  <c r="DK10"/>
  <c r="DJ10"/>
  <c r="DE10"/>
  <c r="DD10"/>
  <c r="DC10"/>
  <c r="DB10"/>
  <c r="CV10"/>
  <c r="CU10"/>
  <c r="CT10"/>
  <c r="CS10"/>
  <c r="CN10"/>
  <c r="CM10"/>
  <c r="CL10"/>
  <c r="CK10"/>
  <c r="CE10"/>
  <c r="CD10"/>
  <c r="CC10"/>
  <c r="CB10"/>
  <c r="BW10"/>
  <c r="BV10"/>
  <c r="BU10"/>
  <c r="BT10"/>
  <c r="DW9"/>
  <c r="DV9"/>
  <c r="DU9"/>
  <c r="DT9"/>
  <c r="DS9"/>
  <c r="DM9"/>
  <c r="DL9"/>
  <c r="DK9"/>
  <c r="DJ9"/>
  <c r="DE9"/>
  <c r="DD9"/>
  <c r="DC9"/>
  <c r="DB9"/>
  <c r="CV9"/>
  <c r="CU9"/>
  <c r="CT9"/>
  <c r="CS9"/>
  <c r="CN9"/>
  <c r="CM9"/>
  <c r="CL9"/>
  <c r="CK9"/>
  <c r="CE9"/>
  <c r="CD9"/>
  <c r="CC9"/>
  <c r="CB9"/>
  <c r="BW9"/>
  <c r="BV9"/>
  <c r="BU9"/>
  <c r="BT9"/>
  <c r="DW8"/>
  <c r="DV8"/>
  <c r="DU8"/>
  <c r="DT8"/>
  <c r="DS8"/>
  <c r="DM8"/>
  <c r="DL8"/>
  <c r="DK8"/>
  <c r="DJ8"/>
  <c r="DE8"/>
  <c r="DD8"/>
  <c r="DC8"/>
  <c r="DB8"/>
  <c r="CV8"/>
  <c r="CU8"/>
  <c r="CT8"/>
  <c r="CS8"/>
  <c r="CN8"/>
  <c r="CM8"/>
  <c r="CL8"/>
  <c r="CK8"/>
  <c r="CE8"/>
  <c r="CD8"/>
  <c r="CC8"/>
  <c r="CB8"/>
  <c r="BW8"/>
  <c r="BV8"/>
  <c r="BU8"/>
  <c r="BT8"/>
  <c r="DW7"/>
  <c r="DV7"/>
  <c r="DU7"/>
  <c r="DT7"/>
  <c r="DS7"/>
  <c r="DM7"/>
  <c r="DL7"/>
  <c r="DK7"/>
  <c r="DJ7"/>
  <c r="DE7"/>
  <c r="DD7"/>
  <c r="DC7"/>
  <c r="DB7"/>
  <c r="CV7"/>
  <c r="CU7"/>
  <c r="CT7"/>
  <c r="CS7"/>
  <c r="CN7"/>
  <c r="CM7"/>
  <c r="CL7"/>
  <c r="CK7"/>
  <c r="CE7"/>
  <c r="CD7"/>
  <c r="CC7"/>
  <c r="CB7"/>
  <c r="BW7"/>
  <c r="BV7"/>
  <c r="BU7"/>
  <c r="BT7"/>
  <c r="DW6"/>
  <c r="DV6"/>
  <c r="DU6"/>
  <c r="DT6"/>
  <c r="DS6"/>
  <c r="DM6"/>
  <c r="DL6"/>
  <c r="DK6"/>
  <c r="DJ6"/>
  <c r="DE6"/>
  <c r="DD6"/>
  <c r="DC6"/>
  <c r="DB6"/>
  <c r="CV6"/>
  <c r="CU6"/>
  <c r="CT6"/>
  <c r="CS6"/>
  <c r="CN6"/>
  <c r="CM6"/>
  <c r="CL6"/>
  <c r="CK6"/>
  <c r="CE6"/>
  <c r="CD6"/>
  <c r="CC6"/>
  <c r="CB6"/>
  <c r="BW6"/>
  <c r="BV6"/>
  <c r="BU6"/>
  <c r="BT6"/>
  <c r="DY3"/>
  <c r="EA3" s="1"/>
  <c r="DS3"/>
  <c r="DJ3"/>
  <c r="DB3"/>
  <c r="CS3"/>
  <c r="CK3"/>
  <c r="CB3"/>
  <c r="BT3"/>
  <c r="Z6"/>
  <c r="Z7"/>
  <c r="Z8"/>
  <c r="Z9"/>
  <c r="Z10"/>
  <c r="BK10"/>
  <c r="BJ10"/>
  <c r="BI10"/>
  <c r="BH10"/>
  <c r="BG10"/>
  <c r="BA10"/>
  <c r="AZ10"/>
  <c r="AY10"/>
  <c r="AX10"/>
  <c r="AS10"/>
  <c r="AR10"/>
  <c r="AQ10"/>
  <c r="AP10"/>
  <c r="AJ10"/>
  <c r="AI10"/>
  <c r="AH10"/>
  <c r="AG10"/>
  <c r="AB10"/>
  <c r="AA10"/>
  <c r="Y10"/>
  <c r="S10"/>
  <c r="R10"/>
  <c r="Q10"/>
  <c r="P10"/>
  <c r="K10"/>
  <c r="J10"/>
  <c r="I10"/>
  <c r="H10"/>
  <c r="BK9"/>
  <c r="BJ9"/>
  <c r="BI9"/>
  <c r="BH9"/>
  <c r="BG9"/>
  <c r="BA9"/>
  <c r="AZ9"/>
  <c r="AY9"/>
  <c r="AX9"/>
  <c r="AS9"/>
  <c r="AR9"/>
  <c r="AQ9"/>
  <c r="AP9"/>
  <c r="AJ9"/>
  <c r="AI9"/>
  <c r="AH9"/>
  <c r="AG9"/>
  <c r="AB9"/>
  <c r="AA9"/>
  <c r="Y9"/>
  <c r="S9"/>
  <c r="R9"/>
  <c r="Q9"/>
  <c r="P9"/>
  <c r="K9"/>
  <c r="J9"/>
  <c r="I9"/>
  <c r="H9"/>
  <c r="BK8"/>
  <c r="BJ8"/>
  <c r="BI8"/>
  <c r="BH8"/>
  <c r="BG8"/>
  <c r="BA8"/>
  <c r="AZ8"/>
  <c r="AY8"/>
  <c r="AX8"/>
  <c r="AS8"/>
  <c r="AR8"/>
  <c r="AQ8"/>
  <c r="AP8"/>
  <c r="AJ8"/>
  <c r="AI8"/>
  <c r="AH8"/>
  <c r="AG8"/>
  <c r="AB8"/>
  <c r="AA8"/>
  <c r="Y8"/>
  <c r="S8"/>
  <c r="R8"/>
  <c r="Q8"/>
  <c r="P8"/>
  <c r="K8"/>
  <c r="J8"/>
  <c r="I8"/>
  <c r="H8"/>
  <c r="BK7"/>
  <c r="BJ7"/>
  <c r="BI7"/>
  <c r="BH7"/>
  <c r="BG7"/>
  <c r="BA7"/>
  <c r="AZ7"/>
  <c r="AY7"/>
  <c r="AX7"/>
  <c r="AS7"/>
  <c r="AR7"/>
  <c r="AQ7"/>
  <c r="AP7"/>
  <c r="AJ7"/>
  <c r="AI7"/>
  <c r="AH7"/>
  <c r="AG7"/>
  <c r="AB7"/>
  <c r="AA7"/>
  <c r="Y7"/>
  <c r="S7"/>
  <c r="R7"/>
  <c r="Q7"/>
  <c r="P7"/>
  <c r="K7"/>
  <c r="J7"/>
  <c r="I7"/>
  <c r="H7"/>
  <c r="BK6"/>
  <c r="BJ6"/>
  <c r="BI6"/>
  <c r="BH6"/>
  <c r="BG6"/>
  <c r="BA6"/>
  <c r="AZ6"/>
  <c r="AY6"/>
  <c r="AX6"/>
  <c r="AS6"/>
  <c r="AR6"/>
  <c r="AQ6"/>
  <c r="AP6"/>
  <c r="AJ6"/>
  <c r="AI6"/>
  <c r="AH6"/>
  <c r="AG6"/>
  <c r="AB6"/>
  <c r="AA6"/>
  <c r="Y6"/>
  <c r="S6"/>
  <c r="R6"/>
  <c r="Q6"/>
  <c r="P6"/>
  <c r="K6"/>
  <c r="J6"/>
  <c r="I6"/>
  <c r="H6"/>
  <c r="BM3"/>
  <c r="BO3" s="1"/>
  <c r="BG3"/>
  <c r="AX3"/>
  <c r="AP3"/>
  <c r="AG3"/>
  <c r="Y3"/>
  <c r="P3"/>
  <c r="H3"/>
  <c r="GN3" i="68"/>
  <c r="GF3"/>
  <c r="FW3"/>
  <c r="FO3"/>
  <c r="FF3"/>
  <c r="EX3"/>
  <c r="EO3"/>
  <c r="EG3"/>
  <c r="DY3"/>
  <c r="EA3" s="1"/>
  <c r="DS3"/>
  <c r="DJ3"/>
  <c r="DB3"/>
  <c r="CS3"/>
  <c r="CK3"/>
  <c r="CB3"/>
  <c r="BT3"/>
  <c r="FM26" l="1"/>
  <c r="FJ26"/>
  <c r="T6" i="69"/>
  <c r="FS9" i="65"/>
  <c r="AK7" i="69"/>
  <c r="T8"/>
  <c r="AC7"/>
  <c r="BB8"/>
  <c r="DO7"/>
  <c r="CO6"/>
  <c r="CO8"/>
  <c r="CG7"/>
  <c r="HL7"/>
  <c r="FK7"/>
  <c r="GB7"/>
  <c r="FT8"/>
  <c r="EP7"/>
  <c r="FC7"/>
  <c r="FK6"/>
  <c r="FT7"/>
  <c r="AT7"/>
  <c r="AK6"/>
  <c r="AC8"/>
  <c r="L7"/>
  <c r="CX7"/>
  <c r="DG7" s="1"/>
  <c r="DW7"/>
  <c r="EF7" s="1"/>
  <c r="CX8"/>
  <c r="GB8"/>
  <c r="CX6"/>
  <c r="GB6"/>
  <c r="BU7"/>
  <c r="FK8"/>
  <c r="DO6"/>
  <c r="CO7"/>
  <c r="GK7"/>
  <c r="FT6"/>
  <c r="GS7"/>
  <c r="HB7" s="1"/>
  <c r="BB6"/>
  <c r="BK6" s="1"/>
  <c r="BB7"/>
  <c r="BK7" s="1"/>
  <c r="FB7" i="66"/>
  <c r="EK7"/>
  <c r="FJ8" i="63"/>
  <c r="CF7"/>
  <c r="CF8"/>
  <c r="FJ6"/>
  <c r="FJ7"/>
  <c r="ES6"/>
  <c r="CO7"/>
  <c r="CF9"/>
  <c r="EK6"/>
  <c r="ET6" s="1"/>
  <c r="ES7"/>
  <c r="CF6"/>
  <c r="FS6"/>
  <c r="EK7"/>
  <c r="FJ9"/>
  <c r="GK8"/>
  <c r="EK8"/>
  <c r="GK9"/>
  <c r="CO9"/>
  <c r="EK9"/>
  <c r="FS8"/>
  <c r="BX6"/>
  <c r="EK10"/>
  <c r="DX7"/>
  <c r="GK6"/>
  <c r="FS9"/>
  <c r="FS7"/>
  <c r="GK7"/>
  <c r="ES10"/>
  <c r="CO6" i="65"/>
  <c r="AC8"/>
  <c r="AK6"/>
  <c r="BB6"/>
  <c r="ES7"/>
  <c r="CO8"/>
  <c r="ES6"/>
  <c r="FJ6"/>
  <c r="GA6"/>
  <c r="FS8"/>
  <c r="DN6"/>
  <c r="BB8"/>
  <c r="GA7"/>
  <c r="ES9"/>
  <c r="FB9" i="66"/>
  <c r="FS6"/>
  <c r="CF8"/>
  <c r="CW10"/>
  <c r="GA7"/>
  <c r="ES10"/>
  <c r="BB9"/>
  <c r="L8"/>
  <c r="ES8"/>
  <c r="BX8"/>
  <c r="CW8"/>
  <c r="BL9"/>
  <c r="DX7"/>
  <c r="CO7"/>
  <c r="FB8"/>
  <c r="FS8"/>
  <c r="BL7"/>
  <c r="BX6"/>
  <c r="BX7"/>
  <c r="DX8"/>
  <c r="AC7"/>
  <c r="CW7"/>
  <c r="DN7"/>
  <c r="FJ7"/>
  <c r="AK8"/>
  <c r="CO8"/>
  <c r="FB10"/>
  <c r="FS10"/>
  <c r="T8"/>
  <c r="FJ9"/>
  <c r="GK7"/>
  <c r="BX10"/>
  <c r="DF6"/>
  <c r="BB7"/>
  <c r="DX9"/>
  <c r="AT6"/>
  <c r="DN9"/>
  <c r="AT9"/>
  <c r="AK6"/>
  <c r="DF9"/>
  <c r="DN10"/>
  <c r="AT7"/>
  <c r="DF7"/>
  <c r="DF8"/>
  <c r="FJ8"/>
  <c r="FJ10"/>
  <c r="AC8"/>
  <c r="L6"/>
  <c r="AT8"/>
  <c r="CF10"/>
  <c r="EK10"/>
  <c r="ES6"/>
  <c r="CF7"/>
  <c r="ES7"/>
  <c r="GK8"/>
  <c r="AC9"/>
  <c r="GK10"/>
  <c r="EK8"/>
  <c r="FS7"/>
  <c r="DN8"/>
  <c r="BB8"/>
  <c r="GA8"/>
  <c r="EK9"/>
  <c r="GA10"/>
  <c r="DX10"/>
  <c r="DF10"/>
  <c r="CO10"/>
  <c r="BB10"/>
  <c r="AT10"/>
  <c r="AK10"/>
  <c r="T10"/>
  <c r="L10"/>
  <c r="DX10" i="63"/>
  <c r="DN10"/>
  <c r="DF10"/>
  <c r="CW10"/>
  <c r="CO10"/>
  <c r="CF10"/>
  <c r="BX10"/>
  <c r="DX9" i="65"/>
  <c r="DF9"/>
  <c r="GK9" i="66"/>
  <c r="GK6"/>
  <c r="GA9"/>
  <c r="GA6"/>
  <c r="FS9"/>
  <c r="FJ6"/>
  <c r="FB6"/>
  <c r="ES9"/>
  <c r="EK6"/>
  <c r="DX6"/>
  <c r="DN6"/>
  <c r="CW6"/>
  <c r="CW9"/>
  <c r="CO9"/>
  <c r="CO6"/>
  <c r="CF6"/>
  <c r="CF9"/>
  <c r="BX9"/>
  <c r="BL6"/>
  <c r="BB6"/>
  <c r="AK9"/>
  <c r="AC6"/>
  <c r="T6"/>
  <c r="L9"/>
  <c r="T7"/>
  <c r="BL8"/>
  <c r="T9"/>
  <c r="BL10"/>
  <c r="L7"/>
  <c r="AK7"/>
  <c r="AC10"/>
  <c r="GK7" i="65"/>
  <c r="FS7"/>
  <c r="DN8"/>
  <c r="CW7"/>
  <c r="CW8"/>
  <c r="CO7"/>
  <c r="CF7"/>
  <c r="CF8"/>
  <c r="BX8"/>
  <c r="AT9"/>
  <c r="CF6"/>
  <c r="CW6"/>
  <c r="DF7"/>
  <c r="FJ7"/>
  <c r="EK8"/>
  <c r="FB8"/>
  <c r="GK8"/>
  <c r="CF9"/>
  <c r="CW9"/>
  <c r="GA9"/>
  <c r="AC6"/>
  <c r="DX7"/>
  <c r="AK8"/>
  <c r="AC9"/>
  <c r="FJ9"/>
  <c r="DX6"/>
  <c r="CO9"/>
  <c r="GK9"/>
  <c r="L6"/>
  <c r="DF6"/>
  <c r="FB7"/>
  <c r="BL8"/>
  <c r="ES8"/>
  <c r="FJ8"/>
  <c r="GA8"/>
  <c r="BB9"/>
  <c r="BX9"/>
  <c r="BX7"/>
  <c r="BX6"/>
  <c r="FS6"/>
  <c r="T7"/>
  <c r="AK7"/>
  <c r="DN7"/>
  <c r="EK7"/>
  <c r="DX8"/>
  <c r="FB9"/>
  <c r="BB7"/>
  <c r="EK6"/>
  <c r="FB6"/>
  <c r="GK6"/>
  <c r="AT7"/>
  <c r="L8"/>
  <c r="DF8"/>
  <c r="DN9"/>
  <c r="EK9"/>
  <c r="L7"/>
  <c r="AT6"/>
  <c r="AT8"/>
  <c r="T6"/>
  <c r="BL7"/>
  <c r="T8"/>
  <c r="BL9"/>
  <c r="L9"/>
  <c r="AK9"/>
  <c r="BL6"/>
  <c r="T9"/>
  <c r="AC7"/>
  <c r="GA8" i="63"/>
  <c r="GA9"/>
  <c r="GA6"/>
  <c r="GA7"/>
  <c r="FB8"/>
  <c r="FK8" s="1"/>
  <c r="FB9"/>
  <c r="FB7"/>
  <c r="FB6"/>
  <c r="ES8"/>
  <c r="ES9"/>
  <c r="DX9"/>
  <c r="DX8"/>
  <c r="DX6"/>
  <c r="DN9"/>
  <c r="DN8"/>
  <c r="DN7"/>
  <c r="DN6"/>
  <c r="DF9"/>
  <c r="DF8"/>
  <c r="DF6"/>
  <c r="DF7"/>
  <c r="CW9"/>
  <c r="CW8"/>
  <c r="CW6"/>
  <c r="CW7"/>
  <c r="CO8"/>
  <c r="CO6"/>
  <c r="BX8"/>
  <c r="BX9"/>
  <c r="BX7"/>
  <c r="HL6" i="69"/>
  <c r="GS6"/>
  <c r="HB6" s="1"/>
  <c r="GK6"/>
  <c r="FC6"/>
  <c r="FL6" s="1"/>
  <c r="EP6"/>
  <c r="DW6"/>
  <c r="EF6" s="1"/>
  <c r="DF6"/>
  <c r="CG6"/>
  <c r="BU6"/>
  <c r="AT6"/>
  <c r="AC6"/>
  <c r="L6"/>
  <c r="HL8"/>
  <c r="GS8"/>
  <c r="HB8" s="1"/>
  <c r="GK8"/>
  <c r="FC8"/>
  <c r="EP8"/>
  <c r="DW8"/>
  <c r="EF8" s="1"/>
  <c r="DO8"/>
  <c r="DF8"/>
  <c r="CG8"/>
  <c r="BU8"/>
  <c r="AK8"/>
  <c r="L8"/>
  <c r="T7"/>
  <c r="GK10" i="63"/>
  <c r="GA10"/>
  <c r="FS10"/>
  <c r="FJ10"/>
  <c r="FB10"/>
  <c r="BL8"/>
  <c r="BL10"/>
  <c r="AT7"/>
  <c r="AC6"/>
  <c r="L6"/>
  <c r="L7"/>
  <c r="BB8"/>
  <c r="AK10"/>
  <c r="BL7"/>
  <c r="BB9"/>
  <c r="BB6"/>
  <c r="AK7"/>
  <c r="L10"/>
  <c r="T7"/>
  <c r="AC10"/>
  <c r="AT9"/>
  <c r="AK6"/>
  <c r="AC8"/>
  <c r="AC9"/>
  <c r="BL6"/>
  <c r="AT10"/>
  <c r="T10"/>
  <c r="T9"/>
  <c r="L8"/>
  <c r="AC7"/>
  <c r="BB7"/>
  <c r="L9"/>
  <c r="BL9"/>
  <c r="T6"/>
  <c r="AT6"/>
  <c r="AK8"/>
  <c r="BB10"/>
  <c r="T8"/>
  <c r="AT8"/>
  <c r="AK9"/>
  <c r="BG3" i="68"/>
  <c r="AX3"/>
  <c r="AP3"/>
  <c r="AG3"/>
  <c r="Y3"/>
  <c r="P3"/>
  <c r="H3"/>
  <c r="FN26" l="1"/>
  <c r="FR26" s="1"/>
  <c r="FK26"/>
  <c r="FQ26"/>
  <c r="GC8" i="69"/>
  <c r="AL7"/>
  <c r="AL6"/>
  <c r="EQ6"/>
  <c r="ES6" s="1"/>
  <c r="BV7"/>
  <c r="BX7" s="1"/>
  <c r="BV6"/>
  <c r="BX6" s="1"/>
  <c r="HM8"/>
  <c r="HO8" s="1"/>
  <c r="DG6"/>
  <c r="CP7"/>
  <c r="EQ7"/>
  <c r="ES7" s="1"/>
  <c r="CP8"/>
  <c r="EQ8"/>
  <c r="ES8" s="1"/>
  <c r="HM7"/>
  <c r="HO7" s="1"/>
  <c r="U8"/>
  <c r="HM6"/>
  <c r="HO6" s="1"/>
  <c r="FK7" i="66"/>
  <c r="ET7" i="63"/>
  <c r="BV8" i="69"/>
  <c r="BX8" s="1"/>
  <c r="BK8"/>
  <c r="U7"/>
  <c r="GC7"/>
  <c r="FL7"/>
  <c r="CP6"/>
  <c r="GC6"/>
  <c r="AL8"/>
  <c r="DG8"/>
  <c r="FK9" i="66"/>
  <c r="FK8"/>
  <c r="CX10"/>
  <c r="FK6" i="63"/>
  <c r="CX7"/>
  <c r="CG9"/>
  <c r="CG8"/>
  <c r="FK9"/>
  <c r="ET10"/>
  <c r="CX9"/>
  <c r="FK7"/>
  <c r="CG6"/>
  <c r="FK10"/>
  <c r="ET8"/>
  <c r="GL7"/>
  <c r="GN7" s="1"/>
  <c r="FK7" i="65"/>
  <c r="AL6"/>
  <c r="FK6"/>
  <c r="CX6"/>
  <c r="ET9"/>
  <c r="U7"/>
  <c r="AL8"/>
  <c r="DY6"/>
  <c r="EA6" s="1"/>
  <c r="CG8"/>
  <c r="CG6"/>
  <c r="AL9"/>
  <c r="CX8"/>
  <c r="U8"/>
  <c r="GL6"/>
  <c r="GN6" s="1"/>
  <c r="CX7" i="66"/>
  <c r="ET8"/>
  <c r="ET10"/>
  <c r="CG8"/>
  <c r="U8"/>
  <c r="AL9"/>
  <c r="ET6"/>
  <c r="CX8"/>
  <c r="AL6"/>
  <c r="U6"/>
  <c r="AL8"/>
  <c r="DY8"/>
  <c r="EA8" s="1"/>
  <c r="CG10"/>
  <c r="AL7"/>
  <c r="GL8"/>
  <c r="GN8" s="1"/>
  <c r="DY7"/>
  <c r="EA7" s="1"/>
  <c r="FK10"/>
  <c r="GL7"/>
  <c r="GN7" s="1"/>
  <c r="BM8"/>
  <c r="BO8" s="1"/>
  <c r="ET7"/>
  <c r="GL10"/>
  <c r="GN10" s="1"/>
  <c r="CG7"/>
  <c r="DY10"/>
  <c r="EA10" s="1"/>
  <c r="AL10"/>
  <c r="U10"/>
  <c r="CX10" i="63"/>
  <c r="DY10"/>
  <c r="EA10" s="1"/>
  <c r="CG10"/>
  <c r="DY9" i="65"/>
  <c r="EA9" s="1"/>
  <c r="CG9"/>
  <c r="GL9" i="66"/>
  <c r="GN9" s="1"/>
  <c r="FK6"/>
  <c r="GL6"/>
  <c r="GN6" s="1"/>
  <c r="ET9"/>
  <c r="CX6"/>
  <c r="CX9"/>
  <c r="DY6"/>
  <c r="EA6" s="1"/>
  <c r="CG6"/>
  <c r="CG9"/>
  <c r="DY9"/>
  <c r="EA9" s="1"/>
  <c r="BM9"/>
  <c r="BO9" s="1"/>
  <c r="BM6"/>
  <c r="BO6" s="1"/>
  <c r="U9"/>
  <c r="BM10"/>
  <c r="BO10" s="1"/>
  <c r="U7"/>
  <c r="BM7"/>
  <c r="BO7" s="1"/>
  <c r="FK8" i="65"/>
  <c r="GL7"/>
  <c r="GN7" s="1"/>
  <c r="GL8"/>
  <c r="GN8" s="1"/>
  <c r="ET7"/>
  <c r="CX7"/>
  <c r="DY7"/>
  <c r="EA7" s="1"/>
  <c r="DY8"/>
  <c r="EA8" s="1"/>
  <c r="AL7"/>
  <c r="CX9"/>
  <c r="GL9"/>
  <c r="GN9" s="1"/>
  <c r="ET6"/>
  <c r="FK9"/>
  <c r="U6"/>
  <c r="ET8"/>
  <c r="BM8"/>
  <c r="BO8" s="1"/>
  <c r="CG7"/>
  <c r="U9"/>
  <c r="BM9"/>
  <c r="BO9" s="1"/>
  <c r="BM7"/>
  <c r="BO7" s="1"/>
  <c r="BM6"/>
  <c r="BO6" s="1"/>
  <c r="GL9" i="63"/>
  <c r="GN9" s="1"/>
  <c r="GL6"/>
  <c r="GN6" s="1"/>
  <c r="ET9"/>
  <c r="GL8"/>
  <c r="GN8" s="1"/>
  <c r="DY6"/>
  <c r="EA6" s="1"/>
  <c r="DY9"/>
  <c r="EA9" s="1"/>
  <c r="CX8"/>
  <c r="CX6"/>
  <c r="DY7"/>
  <c r="EA7" s="1"/>
  <c r="DY8"/>
  <c r="EA8" s="1"/>
  <c r="CG7"/>
  <c r="AL6"/>
  <c r="U7"/>
  <c r="U6" i="69"/>
  <c r="FL8"/>
  <c r="GL10" i="63"/>
  <c r="GN10" s="1"/>
  <c r="U6"/>
  <c r="AL7"/>
  <c r="AL10"/>
  <c r="AL9"/>
  <c r="BM6"/>
  <c r="BO6" s="1"/>
  <c r="AL8"/>
  <c r="U10"/>
  <c r="BM9"/>
  <c r="BO9" s="1"/>
  <c r="U9"/>
  <c r="BM10"/>
  <c r="BO10" s="1"/>
  <c r="U8"/>
  <c r="BM8"/>
  <c r="BO8" s="1"/>
  <c r="BM7"/>
  <c r="BO7" s="1"/>
  <c r="BO3" i="68"/>
  <c r="FO26" l="1"/>
  <c r="FS26"/>
  <c r="GL26" s="1"/>
  <c r="ET8" i="69"/>
  <c r="HP8" s="1"/>
  <c r="HR8" s="1"/>
  <c r="ET7"/>
  <c r="HP7" s="1"/>
  <c r="HR7" s="1"/>
  <c r="EB6" i="65"/>
  <c r="GO6" s="1"/>
  <c r="GQ6" s="1"/>
  <c r="EB7" i="66"/>
  <c r="GO7" s="1"/>
  <c r="EB8"/>
  <c r="GO8" s="1"/>
  <c r="EB10"/>
  <c r="GO10" s="1"/>
  <c r="B10" s="1"/>
  <c r="EB10" i="63"/>
  <c r="GO10" s="1"/>
  <c r="EB9" i="65"/>
  <c r="GO9" s="1"/>
  <c r="GQ9" s="1"/>
  <c r="EB6" i="66"/>
  <c r="GO6" s="1"/>
  <c r="EB9"/>
  <c r="GO9" s="1"/>
  <c r="EB7" i="65"/>
  <c r="GO7" s="1"/>
  <c r="GQ7" s="1"/>
  <c r="EB8"/>
  <c r="GO8" s="1"/>
  <c r="GQ8" s="1"/>
  <c r="EB9" i="63"/>
  <c r="GO9" s="1"/>
  <c r="GQ9" s="1"/>
  <c r="ET6" i="69"/>
  <c r="HP6" s="1"/>
  <c r="HR6" s="1"/>
  <c r="EB7" i="63"/>
  <c r="GO7" s="1"/>
  <c r="GQ7" s="1"/>
  <c r="EB6"/>
  <c r="GO6" s="1"/>
  <c r="GQ6" s="1"/>
  <c r="EB8"/>
  <c r="GO8" s="1"/>
  <c r="GQ8" s="1"/>
  <c r="B7" i="65" l="1"/>
  <c r="B8" i="66"/>
  <c r="B6" i="65"/>
  <c r="B8" i="69"/>
  <c r="B7"/>
  <c r="B9" i="65"/>
  <c r="B7" i="66"/>
  <c r="B10" i="63"/>
  <c r="B6" i="66"/>
  <c r="B9"/>
  <c r="B8" i="65"/>
  <c r="B7" i="63"/>
  <c r="B6" i="69"/>
  <c r="B9" i="63"/>
  <c r="B8"/>
  <c r="B6"/>
</calcChain>
</file>

<file path=xl/sharedStrings.xml><?xml version="1.0" encoding="utf-8"?>
<sst xmlns="http://schemas.openxmlformats.org/spreadsheetml/2006/main" count="1310" uniqueCount="85">
  <si>
    <t>U</t>
  </si>
  <si>
    <t>Título</t>
  </si>
  <si>
    <t>V</t>
  </si>
  <si>
    <t>M</t>
  </si>
  <si>
    <t>ST</t>
  </si>
  <si>
    <t>T</t>
  </si>
  <si>
    <t>I</t>
  </si>
  <si>
    <t>P</t>
  </si>
  <si>
    <t>VG</t>
  </si>
  <si>
    <t>Fallos de MURGAS</t>
  </si>
  <si>
    <t>Fallos de LUBOLOS</t>
  </si>
  <si>
    <t>Fallos de PARODISTAS</t>
  </si>
  <si>
    <t>Fallos de HUMORISTAS</t>
  </si>
  <si>
    <t>Fallos de REVISTAS</t>
  </si>
  <si>
    <t>Volver a Indice</t>
  </si>
  <si>
    <t>ME</t>
  </si>
  <si>
    <t>C</t>
  </si>
  <si>
    <t>B</t>
  </si>
  <si>
    <t>E</t>
  </si>
  <si>
    <t>Dto.</t>
  </si>
  <si>
    <t>TA</t>
  </si>
  <si>
    <t>Notas</t>
  </si>
  <si>
    <t>TR</t>
  </si>
  <si>
    <t>TD</t>
  </si>
  <si>
    <t>PT</t>
  </si>
  <si>
    <t>Porc.</t>
  </si>
  <si>
    <t>&lt; - - - - -    P  R  I  M  E  R  A     R  U  E  D  A    - - - - -  &gt;</t>
  </si>
  <si>
    <t>&lt;  - - - - -      S  E  G  U  N  D  A      R  U  E  D  A      - - - - -  &gt;</t>
  </si>
  <si>
    <t>&lt;  - - - - -      L   I   G   U   I   L   L   A      - - - - -  &gt;</t>
  </si>
  <si>
    <t>Textos Interpretación</t>
  </si>
  <si>
    <t>Puesta Mov.Esc.</t>
  </si>
  <si>
    <t>Coreo Bailes</t>
  </si>
  <si>
    <t>Vest.Maqu.Escen.</t>
  </si>
  <si>
    <t>Tabú</t>
  </si>
  <si>
    <t>La Compañía</t>
  </si>
  <si>
    <t>Madame Gótica</t>
  </si>
  <si>
    <t>Sociedad Anónima</t>
  </si>
  <si>
    <t>Momosapiens</t>
  </si>
  <si>
    <t>Nazarenos</t>
  </si>
  <si>
    <t>Zíngaros</t>
  </si>
  <si>
    <t>Aristóphanes</t>
  </si>
  <si>
    <t>Curtidores de Hongos</t>
  </si>
  <si>
    <t>La Margarita</t>
  </si>
  <si>
    <t>La Trasnochada</t>
  </si>
  <si>
    <t>Cayó la Cabra</t>
  </si>
  <si>
    <t>La Gran Muñeca</t>
  </si>
  <si>
    <t>Integración</t>
  </si>
  <si>
    <t>Sarabanda</t>
  </si>
  <si>
    <t>Metele que son Pasteles</t>
  </si>
  <si>
    <t>La Clave</t>
  </si>
  <si>
    <t>Araca la Cana</t>
  </si>
  <si>
    <t>Yambo Kenia</t>
  </si>
  <si>
    <t>Arreglos, Voces, Musicalidad</t>
  </si>
  <si>
    <t>Los Muchachos</t>
  </si>
  <si>
    <t>Doña Bastarda</t>
  </si>
  <si>
    <t>Agarrate Catalina</t>
  </si>
  <si>
    <t>Queso Magro</t>
  </si>
  <si>
    <t>Valores</t>
  </si>
  <si>
    <t>Los Rolin</t>
  </si>
  <si>
    <t>CARNAVAL 2020</t>
  </si>
  <si>
    <t xml:space="preserve">El reglamento completo puede ser bajado en: </t>
  </si>
  <si>
    <t>La Cayetana</t>
  </si>
  <si>
    <t>La Venganza de los Utileros</t>
  </si>
  <si>
    <t>Nos Obligan a Salir</t>
  </si>
  <si>
    <t>Son Delirante</t>
  </si>
  <si>
    <t>A</t>
  </si>
  <si>
    <t>Fantoches</t>
  </si>
  <si>
    <t>Los Chobys</t>
  </si>
  <si>
    <t>4 Gabriela Barboza</t>
  </si>
  <si>
    <t xml:space="preserve"> </t>
  </si>
  <si>
    <t>1 Martín Duarte</t>
  </si>
  <si>
    <t>1 Gerard Grimaud</t>
  </si>
  <si>
    <t>2 Raquel Diana</t>
  </si>
  <si>
    <t>2 Marcel García</t>
  </si>
  <si>
    <t>3 Félix Correa</t>
  </si>
  <si>
    <t>5 Marianella Freire</t>
  </si>
  <si>
    <t>4 Christian Moyano</t>
  </si>
  <si>
    <t>https://carnavaldelfuturo.uy/2022/02/15/reglamento-concurso-carnaval-2022/</t>
  </si>
  <si>
    <t>C 1080</t>
  </si>
  <si>
    <t>A la Bartola</t>
  </si>
  <si>
    <t>Amables Vecinos</t>
  </si>
  <si>
    <t>Asaltantes con Patente</t>
  </si>
  <si>
    <t>Jardín del Pueblo</t>
  </si>
  <si>
    <t>Los Diablos Verdes</t>
  </si>
  <si>
    <t>Mi Vieja Mula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</si>
</sst>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b/>
      <u/>
      <sz val="12"/>
      <color indexed="63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b/>
      <sz val="12"/>
      <color indexed="10"/>
      <name val="Arial"/>
      <family val="2"/>
    </font>
    <font>
      <b/>
      <sz val="12"/>
      <color indexed="20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b/>
      <sz val="8"/>
      <color indexed="61"/>
      <name val="Arial"/>
      <family val="2"/>
    </font>
    <font>
      <b/>
      <sz val="10"/>
      <color indexed="48"/>
      <name val="Arial"/>
      <family val="2"/>
    </font>
    <font>
      <sz val="16"/>
      <color indexed="9"/>
      <name val="Arial"/>
      <family val="2"/>
    </font>
    <font>
      <sz val="12"/>
      <color indexed="9"/>
      <name val="Arial"/>
      <family val="2"/>
    </font>
    <font>
      <sz val="12"/>
      <color indexed="15"/>
      <name val="Arial"/>
      <family val="2"/>
    </font>
    <font>
      <sz val="12"/>
      <color indexed="13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u val="double"/>
      <sz val="16"/>
      <color theme="3"/>
      <name val="Arial"/>
      <family val="2"/>
    </font>
    <font>
      <u val="double"/>
      <sz val="16"/>
      <color theme="4"/>
      <name val="Arial"/>
      <family val="2"/>
    </font>
    <font>
      <sz val="10"/>
      <color theme="7"/>
      <name val="Arial"/>
      <family val="2"/>
    </font>
    <font>
      <b/>
      <sz val="12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0"/>
      <color indexed="36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sz val="10"/>
      <color theme="3" tint="0.39997558519241921"/>
      <name val="Arial"/>
      <family val="2"/>
    </font>
    <font>
      <b/>
      <sz val="12"/>
      <color theme="3" tint="0.3999755851924192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auto="1"/>
      </patternFill>
    </fill>
    <fill>
      <patternFill patternType="gray125">
        <bgColor theme="8" tint="0.3999755851924192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0" xfId="0" applyFill="1"/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0" xfId="0" applyFont="1" applyBorder="1" applyAlignment="1">
      <alignment horizontal="center"/>
    </xf>
    <xf numFmtId="0" fontId="4" fillId="0" borderId="0" xfId="1" applyAlignment="1" applyProtection="1"/>
    <xf numFmtId="0" fontId="0" fillId="3" borderId="0" xfId="0" applyFill="1" applyAlignment="1">
      <alignment horizontal="center"/>
    </xf>
    <xf numFmtId="0" fontId="0" fillId="3" borderId="0" xfId="0" applyFill="1"/>
    <xf numFmtId="0" fontId="20" fillId="3" borderId="0" xfId="0" applyFont="1" applyFill="1"/>
    <xf numFmtId="0" fontId="0" fillId="0" borderId="0" xfId="0" applyFill="1"/>
    <xf numFmtId="164" fontId="0" fillId="0" borderId="0" xfId="0" applyNumberFormat="1" applyFill="1" applyBorder="1"/>
    <xf numFmtId="164" fontId="5" fillId="0" borderId="0" xfId="0" applyNumberFormat="1" applyFont="1" applyFill="1" applyAlignment="1">
      <alignment horizontal="center"/>
    </xf>
    <xf numFmtId="0" fontId="5" fillId="5" borderId="0" xfId="0" applyFont="1" applyFill="1" applyBorder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0" fillId="5" borderId="0" xfId="0" applyNumberForma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7" borderId="0" xfId="0" applyFill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0" fillId="13" borderId="5" xfId="0" applyFill="1" applyBorder="1"/>
    <xf numFmtId="0" fontId="4" fillId="13" borderId="4" xfId="1" applyFill="1" applyBorder="1" applyAlignment="1" applyProtection="1"/>
    <xf numFmtId="0" fontId="0" fillId="13" borderId="0" xfId="0" applyFill="1" applyAlignment="1">
      <alignment horizontal="center"/>
    </xf>
    <xf numFmtId="0" fontId="0" fillId="13" borderId="0" xfId="0" applyFill="1"/>
    <xf numFmtId="0" fontId="0" fillId="13" borderId="2" xfId="0" applyFill="1" applyBorder="1"/>
    <xf numFmtId="0" fontId="0" fillId="13" borderId="3" xfId="0" applyFill="1" applyBorder="1"/>
    <xf numFmtId="0" fontId="27" fillId="13" borderId="0" xfId="0" applyFont="1" applyFill="1" applyBorder="1"/>
    <xf numFmtId="0" fontId="28" fillId="13" borderId="0" xfId="0" applyFont="1" applyFill="1" applyAlignment="1">
      <alignment horizontal="center"/>
    </xf>
    <xf numFmtId="0" fontId="28" fillId="13" borderId="0" xfId="0" applyFont="1" applyFill="1"/>
    <xf numFmtId="0" fontId="0" fillId="13" borderId="0" xfId="0" applyFill="1" applyBorder="1"/>
    <xf numFmtId="0" fontId="15" fillId="13" borderId="0" xfId="0" applyFont="1" applyFill="1"/>
    <xf numFmtId="0" fontId="3" fillId="13" borderId="0" xfId="0" applyFont="1" applyFill="1" applyBorder="1" applyAlignment="1">
      <alignment horizontal="center"/>
    </xf>
    <xf numFmtId="0" fontId="3" fillId="13" borderId="0" xfId="0" applyFont="1" applyFill="1" applyBorder="1" applyAlignment="1"/>
    <xf numFmtId="0" fontId="0" fillId="13" borderId="0" xfId="0" applyFill="1" applyBorder="1" applyAlignment="1">
      <alignment horizontal="center"/>
    </xf>
    <xf numFmtId="0" fontId="9" fillId="13" borderId="0" xfId="0" applyFont="1" applyFill="1"/>
    <xf numFmtId="0" fontId="16" fillId="13" borderId="0" xfId="0" applyFont="1" applyFill="1"/>
    <xf numFmtId="0" fontId="3" fillId="13" borderId="0" xfId="0" applyFont="1" applyFill="1"/>
    <xf numFmtId="0" fontId="17" fillId="13" borderId="0" xfId="0" applyFont="1" applyFill="1"/>
    <xf numFmtId="0" fontId="18" fillId="13" borderId="0" xfId="0" applyFont="1" applyFill="1"/>
    <xf numFmtId="0" fontId="18" fillId="13" borderId="0" xfId="0" applyFont="1" applyFill="1" applyAlignment="1">
      <alignment horizontal="left"/>
    </xf>
    <xf numFmtId="0" fontId="29" fillId="13" borderId="0" xfId="0" applyFont="1" applyFill="1"/>
    <xf numFmtId="0" fontId="30" fillId="13" borderId="0" xfId="0" applyFont="1" applyFill="1" applyAlignment="1">
      <alignment horizontal="center"/>
    </xf>
    <xf numFmtId="0" fontId="30" fillId="13" borderId="0" xfId="0" applyFont="1" applyFill="1"/>
    <xf numFmtId="0" fontId="0" fillId="14" borderId="0" xfId="0" applyFill="1"/>
    <xf numFmtId="0" fontId="0" fillId="13" borderId="0" xfId="0" applyFill="1" applyAlignment="1">
      <alignment horizontal="center"/>
    </xf>
    <xf numFmtId="0" fontId="23" fillId="17" borderId="0" xfId="0" applyFont="1" applyFill="1"/>
    <xf numFmtId="0" fontId="0" fillId="18" borderId="0" xfId="0" applyFill="1" applyBorder="1"/>
    <xf numFmtId="0" fontId="10" fillId="18" borderId="0" xfId="0" applyFont="1" applyFill="1" applyBorder="1"/>
    <xf numFmtId="0" fontId="11" fillId="18" borderId="0" xfId="1" applyFont="1" applyFill="1" applyBorder="1" applyAlignment="1" applyProtection="1"/>
    <xf numFmtId="0" fontId="12" fillId="18" borderId="0" xfId="1" applyFont="1" applyFill="1" applyBorder="1" applyAlignment="1" applyProtection="1"/>
    <xf numFmtId="0" fontId="13" fillId="18" borderId="0" xfId="1" applyFont="1" applyFill="1" applyBorder="1" applyAlignment="1" applyProtection="1"/>
    <xf numFmtId="0" fontId="9" fillId="18" borderId="0" xfId="0" applyFont="1" applyFill="1" applyBorder="1"/>
    <xf numFmtId="0" fontId="34" fillId="13" borderId="0" xfId="0" applyFont="1" applyFill="1"/>
    <xf numFmtId="0" fontId="0" fillId="13" borderId="0" xfId="0" applyFill="1" applyAlignment="1">
      <alignment horizontal="center"/>
    </xf>
    <xf numFmtId="0" fontId="19" fillId="4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/>
    <xf numFmtId="0" fontId="0" fillId="16" borderId="6" xfId="0" applyFill="1" applyBorder="1"/>
    <xf numFmtId="0" fontId="0" fillId="15" borderId="0" xfId="0" applyFill="1" applyBorder="1" applyAlignment="1">
      <alignment horizontal="center"/>
    </xf>
    <xf numFmtId="0" fontId="0" fillId="22" borderId="0" xfId="0" applyFill="1" applyBorder="1"/>
    <xf numFmtId="1" fontId="0" fillId="22" borderId="1" xfId="0" applyNumberFormat="1" applyFill="1" applyBorder="1" applyAlignment="1">
      <alignment horizontal="center"/>
    </xf>
    <xf numFmtId="0" fontId="0" fillId="22" borderId="0" xfId="0" applyFill="1" applyBorder="1" applyAlignment="1">
      <alignment horizontal="center"/>
    </xf>
    <xf numFmtId="1" fontId="0" fillId="22" borderId="0" xfId="0" applyNumberFormat="1" applyFill="1" applyAlignment="1">
      <alignment horizontal="center"/>
    </xf>
    <xf numFmtId="1" fontId="7" fillId="21" borderId="0" xfId="0" applyNumberFormat="1" applyFont="1" applyFill="1" applyAlignment="1">
      <alignment horizontal="center"/>
    </xf>
    <xf numFmtId="0" fontId="7" fillId="21" borderId="0" xfId="0" applyFont="1" applyFill="1" applyAlignment="1">
      <alignment horizontal="center"/>
    </xf>
    <xf numFmtId="1" fontId="35" fillId="21" borderId="0" xfId="0" applyNumberFormat="1" applyFont="1" applyFill="1" applyBorder="1"/>
    <xf numFmtId="1" fontId="3" fillId="20" borderId="0" xfId="0" applyNumberFormat="1" applyFont="1" applyFill="1"/>
    <xf numFmtId="0" fontId="36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5" borderId="0" xfId="0" applyFill="1" applyBorder="1"/>
    <xf numFmtId="1" fontId="0" fillId="15" borderId="1" xfId="0" applyNumberFormat="1" applyFill="1" applyBorder="1" applyAlignment="1">
      <alignment horizontal="center"/>
    </xf>
    <xf numFmtId="1" fontId="0" fillId="15" borderId="0" xfId="0" applyNumberForma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5" borderId="0" xfId="0" applyFill="1" applyProtection="1">
      <protection locked="0"/>
    </xf>
    <xf numFmtId="0" fontId="0" fillId="15" borderId="0" xfId="0" applyFill="1" applyAlignment="1" applyProtection="1">
      <alignment horizontal="center"/>
      <protection locked="0"/>
    </xf>
    <xf numFmtId="1" fontId="7" fillId="15" borderId="0" xfId="0" applyNumberFormat="1" applyFont="1" applyFill="1" applyAlignment="1">
      <alignment horizontal="center"/>
    </xf>
    <xf numFmtId="1" fontId="0" fillId="15" borderId="0" xfId="0" applyNumberFormat="1" applyFill="1" applyAlignment="1" applyProtection="1">
      <alignment horizontal="center"/>
      <protection locked="0"/>
    </xf>
    <xf numFmtId="1" fontId="0" fillId="15" borderId="0" xfId="0" applyNumberFormat="1" applyFill="1" applyAlignment="1">
      <alignment horizontal="center"/>
    </xf>
    <xf numFmtId="0" fontId="37" fillId="0" borderId="0" xfId="0" applyFont="1" applyAlignment="1">
      <alignment horizontal="center"/>
    </xf>
    <xf numFmtId="1" fontId="38" fillId="8" borderId="0" xfId="0" applyNumberFormat="1" applyFont="1" applyFill="1" applyBorder="1"/>
    <xf numFmtId="1" fontId="7" fillId="8" borderId="0" xfId="0" applyNumberFormat="1" applyFont="1" applyFill="1" applyAlignment="1">
      <alignment horizontal="center"/>
    </xf>
    <xf numFmtId="0" fontId="7" fillId="8" borderId="0" xfId="0" applyFont="1" applyFill="1" applyAlignment="1">
      <alignment horizontal="center"/>
    </xf>
    <xf numFmtId="1" fontId="3" fillId="23" borderId="0" xfId="0" applyNumberFormat="1" applyFont="1" applyFill="1"/>
    <xf numFmtId="0" fontId="0" fillId="8" borderId="0" xfId="0" applyFill="1" applyBorder="1"/>
    <xf numFmtId="1" fontId="0" fillId="8" borderId="1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" fontId="0" fillId="8" borderId="0" xfId="0" applyNumberForma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0" fillId="24" borderId="6" xfId="0" applyFill="1" applyBorder="1"/>
    <xf numFmtId="0" fontId="0" fillId="25" borderId="0" xfId="0" applyFill="1" applyProtection="1">
      <protection locked="0"/>
    </xf>
    <xf numFmtId="0" fontId="0" fillId="25" borderId="0" xfId="0" applyFill="1" applyBorder="1"/>
    <xf numFmtId="1" fontId="0" fillId="25" borderId="1" xfId="0" applyNumberFormat="1" applyFill="1" applyBorder="1" applyAlignment="1">
      <alignment horizontal="center"/>
    </xf>
    <xf numFmtId="1" fontId="0" fillId="25" borderId="0" xfId="0" applyNumberFormat="1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0" fillId="25" borderId="0" xfId="0" applyFill="1" applyAlignment="1">
      <alignment horizontal="center"/>
    </xf>
    <xf numFmtId="1" fontId="7" fillId="25" borderId="0" xfId="0" applyNumberFormat="1" applyFont="1" applyFill="1" applyAlignment="1">
      <alignment horizontal="center"/>
    </xf>
    <xf numFmtId="1" fontId="0" fillId="25" borderId="0" xfId="0" applyNumberFormat="1" applyFill="1" applyAlignment="1" applyProtection="1">
      <alignment horizontal="center"/>
      <protection locked="0"/>
    </xf>
    <xf numFmtId="1" fontId="0" fillId="25" borderId="0" xfId="0" applyNumberFormat="1" applyFill="1" applyAlignment="1">
      <alignment horizontal="center"/>
    </xf>
    <xf numFmtId="0" fontId="1" fillId="0" borderId="0" xfId="0" applyFont="1"/>
    <xf numFmtId="0" fontId="0" fillId="7" borderId="0" xfId="0" applyFill="1" applyProtection="1">
      <protection locked="0"/>
    </xf>
    <xf numFmtId="0" fontId="0" fillId="7" borderId="0" xfId="0" applyFill="1" applyBorder="1" applyAlignment="1"/>
    <xf numFmtId="0" fontId="0" fillId="25" borderId="0" xfId="0" applyFill="1" applyBorder="1" applyAlignment="1"/>
    <xf numFmtId="0" fontId="1" fillId="24" borderId="6" xfId="0" applyFont="1" applyFill="1" applyBorder="1"/>
    <xf numFmtId="0" fontId="0" fillId="1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0" fillId="13" borderId="0" xfId="0" applyFont="1" applyFill="1" applyAlignment="1">
      <alignment horizontal="center"/>
    </xf>
    <xf numFmtId="0" fontId="41" fillId="13" borderId="0" xfId="0" applyFont="1" applyFill="1" applyAlignment="1">
      <alignment horizontal="left"/>
    </xf>
    <xf numFmtId="0" fontId="7" fillId="27" borderId="0" xfId="0" applyFont="1" applyFill="1" applyAlignment="1">
      <alignment horizontal="center"/>
    </xf>
    <xf numFmtId="0" fontId="6" fillId="27" borderId="0" xfId="0" applyFont="1" applyFill="1"/>
    <xf numFmtId="0" fontId="5" fillId="27" borderId="0" xfId="0" applyFont="1" applyFill="1" applyAlignment="1">
      <alignment horizontal="center"/>
    </xf>
    <xf numFmtId="0" fontId="0" fillId="27" borderId="0" xfId="0" applyFill="1"/>
    <xf numFmtId="0" fontId="3" fillId="27" borderId="0" xfId="0" applyFont="1" applyFill="1" applyAlignment="1">
      <alignment horizontal="center"/>
    </xf>
    <xf numFmtId="1" fontId="0" fillId="27" borderId="0" xfId="0" applyNumberFormat="1" applyFill="1" applyBorder="1" applyAlignment="1">
      <alignment horizontal="center"/>
    </xf>
    <xf numFmtId="1" fontId="3" fillId="27" borderId="0" xfId="0" applyNumberFormat="1" applyFont="1" applyFill="1" applyAlignment="1">
      <alignment horizontal="center"/>
    </xf>
    <xf numFmtId="0" fontId="5" fillId="27" borderId="0" xfId="0" applyFont="1" applyFill="1" applyBorder="1" applyAlignment="1">
      <alignment horizontal="center"/>
    </xf>
    <xf numFmtId="0" fontId="7" fillId="20" borderId="0" xfId="0" applyFont="1" applyFill="1"/>
    <xf numFmtId="0" fontId="0" fillId="20" borderId="0" xfId="0" applyFill="1" applyBorder="1"/>
    <xf numFmtId="1" fontId="7" fillId="20" borderId="0" xfId="0" applyNumberFormat="1" applyFont="1" applyFill="1" applyAlignment="1">
      <alignment horizontal="center"/>
    </xf>
    <xf numFmtId="1" fontId="0" fillId="20" borderId="1" xfId="0" applyNumberFormat="1" applyFill="1" applyBorder="1" applyAlignment="1">
      <alignment horizontal="center"/>
    </xf>
    <xf numFmtId="0" fontId="7" fillId="20" borderId="0" xfId="0" applyFont="1" applyFill="1" applyAlignment="1">
      <alignment horizontal="center"/>
    </xf>
    <xf numFmtId="0" fontId="0" fillId="20" borderId="0" xfId="0" applyFill="1" applyBorder="1" applyAlignment="1">
      <alignment horizontal="center"/>
    </xf>
    <xf numFmtId="0" fontId="0" fillId="19" borderId="0" xfId="0" applyFill="1" applyProtection="1">
      <protection locked="0"/>
    </xf>
    <xf numFmtId="0" fontId="0" fillId="19" borderId="0" xfId="0" applyFill="1" applyAlignment="1" applyProtection="1">
      <alignment horizontal="center"/>
      <protection locked="0"/>
    </xf>
    <xf numFmtId="0" fontId="19" fillId="4" borderId="0" xfId="0" applyFont="1" applyFill="1" applyAlignment="1">
      <alignment horizontal="center"/>
    </xf>
    <xf numFmtId="0" fontId="4" fillId="13" borderId="0" xfId="1" applyFill="1" applyAlignment="1" applyProtection="1"/>
    <xf numFmtId="0" fontId="0" fillId="0" borderId="0" xfId="0" applyFill="1" applyAlignment="1">
      <alignment horizontal="center"/>
    </xf>
    <xf numFmtId="0" fontId="31" fillId="17" borderId="0" xfId="0" applyFont="1" applyFill="1" applyBorder="1" applyAlignment="1">
      <alignment horizontal="center"/>
    </xf>
    <xf numFmtId="0" fontId="32" fillId="17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9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4" fillId="10" borderId="0" xfId="0" quotePrefix="1" applyFont="1" applyFill="1" applyAlignment="1">
      <alignment horizontal="center"/>
    </xf>
    <xf numFmtId="0" fontId="24" fillId="1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12" borderId="0" xfId="0" quotePrefix="1" applyFont="1" applyFill="1" applyAlignment="1">
      <alignment horizontal="center"/>
    </xf>
    <xf numFmtId="0" fontId="25" fillId="11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6" fillId="26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otales!A1"/><Relationship Id="rId13" Type="http://schemas.openxmlformats.org/officeDocument/2006/relationships/hyperlink" Target="#REVISTAS!A1"/><Relationship Id="rId3" Type="http://schemas.openxmlformats.org/officeDocument/2006/relationships/hyperlink" Target="#PARODISTAS!A1"/><Relationship Id="rId7" Type="http://schemas.openxmlformats.org/officeDocument/2006/relationships/hyperlink" Target="#MURGAS!A1"/><Relationship Id="rId12" Type="http://schemas.openxmlformats.org/officeDocument/2006/relationships/hyperlink" Target="#HUMORISTAS!A1"/><Relationship Id="rId17" Type="http://schemas.openxmlformats.org/officeDocument/2006/relationships/image" Target="../media/image1.jpeg"/><Relationship Id="rId2" Type="http://schemas.openxmlformats.org/officeDocument/2006/relationships/hyperlink" Target="#LUBOLOS!A1"/><Relationship Id="rId16" Type="http://schemas.openxmlformats.org/officeDocument/2006/relationships/hyperlink" Target="#Totales!A1"/><Relationship Id="rId1" Type="http://schemas.openxmlformats.org/officeDocument/2006/relationships/hyperlink" Target="#MURGAS!A1"/><Relationship Id="rId6" Type="http://schemas.openxmlformats.org/officeDocument/2006/relationships/hyperlink" Target="#MURGAS!AN1"/><Relationship Id="rId11" Type="http://schemas.openxmlformats.org/officeDocument/2006/relationships/hyperlink" Target="#PARODISTAS!A1"/><Relationship Id="rId5" Type="http://schemas.openxmlformats.org/officeDocument/2006/relationships/hyperlink" Target="#REVISTAS!A1"/><Relationship Id="rId15" Type="http://schemas.openxmlformats.org/officeDocument/2006/relationships/hyperlink" Target="#Notas!A1"/><Relationship Id="rId10" Type="http://schemas.openxmlformats.org/officeDocument/2006/relationships/hyperlink" Target="#LUBOLOS!A1"/><Relationship Id="rId4" Type="http://schemas.openxmlformats.org/officeDocument/2006/relationships/hyperlink" Target="#HUMORISTAS!A1"/><Relationship Id="rId9" Type="http://schemas.openxmlformats.org/officeDocument/2006/relationships/hyperlink" Target="#MURGAS!A1"/><Relationship Id="rId14" Type="http://schemas.openxmlformats.org/officeDocument/2006/relationships/hyperlink" Target="#MURGAS!AN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14</xdr:row>
      <xdr:rowOff>95250</xdr:rowOff>
    </xdr:from>
    <xdr:to>
      <xdr:col>3</xdr:col>
      <xdr:colOff>666750</xdr:colOff>
      <xdr:row>15</xdr:row>
      <xdr:rowOff>0</xdr:rowOff>
    </xdr:to>
    <xdr:sp macro="[1]!Autoforma1_AlHacerClic" textlink="">
      <xdr:nvSpPr>
        <xdr:cNvPr id="10670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562225" y="339090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15</xdr:row>
      <xdr:rowOff>95250</xdr:rowOff>
    </xdr:from>
    <xdr:to>
      <xdr:col>3</xdr:col>
      <xdr:colOff>666750</xdr:colOff>
      <xdr:row>16</xdr:row>
      <xdr:rowOff>0</xdr:rowOff>
    </xdr:to>
    <xdr:sp macro="" textlink="">
      <xdr:nvSpPr>
        <xdr:cNvPr id="10671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562225" y="359092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16</xdr:row>
      <xdr:rowOff>95250</xdr:rowOff>
    </xdr:from>
    <xdr:to>
      <xdr:col>3</xdr:col>
      <xdr:colOff>666750</xdr:colOff>
      <xdr:row>17</xdr:row>
      <xdr:rowOff>0</xdr:rowOff>
    </xdr:to>
    <xdr:sp macro="" textlink="">
      <xdr:nvSpPr>
        <xdr:cNvPr id="10672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562225" y="379095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17</xdr:row>
      <xdr:rowOff>95250</xdr:rowOff>
    </xdr:from>
    <xdr:to>
      <xdr:col>3</xdr:col>
      <xdr:colOff>666750</xdr:colOff>
      <xdr:row>18</xdr:row>
      <xdr:rowOff>0</xdr:rowOff>
    </xdr:to>
    <xdr:sp macro="" textlink="">
      <xdr:nvSpPr>
        <xdr:cNvPr id="10673" name="AutoShape 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562225" y="399097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18</xdr:row>
      <xdr:rowOff>95250</xdr:rowOff>
    </xdr:from>
    <xdr:to>
      <xdr:col>3</xdr:col>
      <xdr:colOff>666750</xdr:colOff>
      <xdr:row>19</xdr:row>
      <xdr:rowOff>0</xdr:rowOff>
    </xdr:to>
    <xdr:sp macro="" textlink="">
      <xdr:nvSpPr>
        <xdr:cNvPr id="10674" name="AutoShape 5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2562225" y="419100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15</xdr:row>
      <xdr:rowOff>0</xdr:rowOff>
    </xdr:from>
    <xdr:to>
      <xdr:col>3</xdr:col>
      <xdr:colOff>666750</xdr:colOff>
      <xdr:row>15</xdr:row>
      <xdr:rowOff>0</xdr:rowOff>
    </xdr:to>
    <xdr:sp macro="" textlink="">
      <xdr:nvSpPr>
        <xdr:cNvPr id="10675" name="AutoShape 6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2562225" y="3495675"/>
          <a:ext cx="3905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13</xdr:row>
      <xdr:rowOff>95250</xdr:rowOff>
    </xdr:from>
    <xdr:to>
      <xdr:col>3</xdr:col>
      <xdr:colOff>666750</xdr:colOff>
      <xdr:row>14</xdr:row>
      <xdr:rowOff>0</xdr:rowOff>
    </xdr:to>
    <xdr:sp macro="[1]!Autoforma1_AlHacerClic" textlink="">
      <xdr:nvSpPr>
        <xdr:cNvPr id="10676" name="AutoShape 8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2562225" y="319087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19</xdr:row>
      <xdr:rowOff>0</xdr:rowOff>
    </xdr:from>
    <xdr:to>
      <xdr:col>3</xdr:col>
      <xdr:colOff>666750</xdr:colOff>
      <xdr:row>19</xdr:row>
      <xdr:rowOff>0</xdr:rowOff>
    </xdr:to>
    <xdr:sp macro="[1]!Autoforma1_AlHacerClic" textlink="">
      <xdr:nvSpPr>
        <xdr:cNvPr id="10678" name="AutoShape 10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2562225" y="4295775"/>
          <a:ext cx="3905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14</xdr:row>
      <xdr:rowOff>95250</xdr:rowOff>
    </xdr:from>
    <xdr:to>
      <xdr:col>3</xdr:col>
      <xdr:colOff>666750</xdr:colOff>
      <xdr:row>15</xdr:row>
      <xdr:rowOff>0</xdr:rowOff>
    </xdr:to>
    <xdr:sp macro="[1]!Autoforma1_AlHacerClic" textlink="">
      <xdr:nvSpPr>
        <xdr:cNvPr id="10679" name="AutoShape 12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2562225" y="339090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15</xdr:row>
      <xdr:rowOff>95250</xdr:rowOff>
    </xdr:from>
    <xdr:to>
      <xdr:col>3</xdr:col>
      <xdr:colOff>666750</xdr:colOff>
      <xdr:row>16</xdr:row>
      <xdr:rowOff>0</xdr:rowOff>
    </xdr:to>
    <xdr:sp macro="" textlink="">
      <xdr:nvSpPr>
        <xdr:cNvPr id="10680" name="AutoShape 13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2562225" y="359092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16</xdr:row>
      <xdr:rowOff>95250</xdr:rowOff>
    </xdr:from>
    <xdr:to>
      <xdr:col>3</xdr:col>
      <xdr:colOff>666750</xdr:colOff>
      <xdr:row>17</xdr:row>
      <xdr:rowOff>0</xdr:rowOff>
    </xdr:to>
    <xdr:sp macro="" textlink="">
      <xdr:nvSpPr>
        <xdr:cNvPr id="10681" name="AutoShape 14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2562225" y="379095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17</xdr:row>
      <xdr:rowOff>95250</xdr:rowOff>
    </xdr:from>
    <xdr:to>
      <xdr:col>3</xdr:col>
      <xdr:colOff>666750</xdr:colOff>
      <xdr:row>18</xdr:row>
      <xdr:rowOff>0</xdr:rowOff>
    </xdr:to>
    <xdr:sp macro="" textlink="">
      <xdr:nvSpPr>
        <xdr:cNvPr id="10682" name="AutoShape 15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2562225" y="399097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18</xdr:row>
      <xdr:rowOff>95250</xdr:rowOff>
    </xdr:from>
    <xdr:to>
      <xdr:col>3</xdr:col>
      <xdr:colOff>666750</xdr:colOff>
      <xdr:row>19</xdr:row>
      <xdr:rowOff>0</xdr:rowOff>
    </xdr:to>
    <xdr:sp macro="" textlink="">
      <xdr:nvSpPr>
        <xdr:cNvPr id="10683" name="AutoShape 16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2562225" y="419100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15</xdr:row>
      <xdr:rowOff>0</xdr:rowOff>
    </xdr:from>
    <xdr:to>
      <xdr:col>3</xdr:col>
      <xdr:colOff>666750</xdr:colOff>
      <xdr:row>15</xdr:row>
      <xdr:rowOff>0</xdr:rowOff>
    </xdr:to>
    <xdr:sp macro="" textlink="">
      <xdr:nvSpPr>
        <xdr:cNvPr id="10684" name="AutoShape 17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2562225" y="3495675"/>
          <a:ext cx="3905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13</xdr:row>
      <xdr:rowOff>95250</xdr:rowOff>
    </xdr:from>
    <xdr:to>
      <xdr:col>3</xdr:col>
      <xdr:colOff>666750</xdr:colOff>
      <xdr:row>14</xdr:row>
      <xdr:rowOff>0</xdr:rowOff>
    </xdr:to>
    <xdr:sp macro="[1]!Autoforma1_AlHacerClic" textlink="">
      <xdr:nvSpPr>
        <xdr:cNvPr id="10685" name="AutoShape 18">
          <a:hlinkClick xmlns:r="http://schemas.openxmlformats.org/officeDocument/2006/relationships" r:id="rId15"/>
        </xdr:cNvPr>
        <xdr:cNvSpPr>
          <a:spLocks noChangeArrowheads="1"/>
        </xdr:cNvSpPr>
      </xdr:nvSpPr>
      <xdr:spPr bwMode="auto">
        <a:xfrm>
          <a:off x="2562225" y="319087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19</xdr:row>
      <xdr:rowOff>0</xdr:rowOff>
    </xdr:from>
    <xdr:to>
      <xdr:col>3</xdr:col>
      <xdr:colOff>666750</xdr:colOff>
      <xdr:row>19</xdr:row>
      <xdr:rowOff>0</xdr:rowOff>
    </xdr:to>
    <xdr:sp macro="[1]!Autoforma1_AlHacerClic" textlink="">
      <xdr:nvSpPr>
        <xdr:cNvPr id="10687" name="AutoShape 20">
          <a:hlinkClick xmlns:r="http://schemas.openxmlformats.org/officeDocument/2006/relationships" r:id="rId16"/>
        </xdr:cNvPr>
        <xdr:cNvSpPr>
          <a:spLocks noChangeArrowheads="1"/>
        </xdr:cNvSpPr>
      </xdr:nvSpPr>
      <xdr:spPr bwMode="auto">
        <a:xfrm>
          <a:off x="2562225" y="4295775"/>
          <a:ext cx="3905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</xdr:row>
      <xdr:rowOff>238125</xdr:rowOff>
    </xdr:from>
    <xdr:to>
      <xdr:col>7</xdr:col>
      <xdr:colOff>561975</xdr:colOff>
      <xdr:row>10</xdr:row>
      <xdr:rowOff>85725</xdr:rowOff>
    </xdr:to>
    <xdr:pic>
      <xdr:nvPicPr>
        <xdr:cNvPr id="21" name="20 Imagen" descr="logocdf.jp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95350" y="657225"/>
          <a:ext cx="5000625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3</xdr:row>
      <xdr:rowOff>76200</xdr:rowOff>
    </xdr:from>
    <xdr:to>
      <xdr:col>17</xdr:col>
      <xdr:colOff>704850</xdr:colOff>
      <xdr:row>36</xdr:row>
      <xdr:rowOff>114300</xdr:rowOff>
    </xdr:to>
    <xdr:pic>
      <xdr:nvPicPr>
        <xdr:cNvPr id="2" name="1 Imagen" descr="Jurado 202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628650"/>
          <a:ext cx="6477000" cy="6477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nrique.CARNAVAL/Mis%20documentos/Periodismo/2005/SUGERENCIA%20PLANILLA%20CARNAVAL%202005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MURGAS"/>
      <sheetName val="LUBOLOS"/>
      <sheetName val="PARODISTAS"/>
      <sheetName val="HUMORISTAS"/>
      <sheetName val="REVISTAS"/>
      <sheetName val="SUGERENCIA PLANILLA CARNAVAL 20"/>
    </sheetNames>
    <definedNames>
      <definedName name="Autoforma1_AlHacerClic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arnavaldelfuturo.uy/2022/02/15/reglamento-concurso-carnaval-2022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topLeftCell="A4" workbookViewId="0">
      <selection activeCell="E15" sqref="E15"/>
    </sheetView>
  </sheetViews>
  <sheetFormatPr baseColWidth="10" defaultRowHeight="12.75"/>
  <sheetData>
    <row r="1" spans="1:17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55"/>
      <c r="P1" s="55"/>
      <c r="Q1" s="55"/>
    </row>
    <row r="2" spans="1:17" ht="20.25">
      <c r="A2" s="8"/>
      <c r="B2" s="57"/>
      <c r="C2" s="144" t="s">
        <v>59</v>
      </c>
      <c r="D2" s="145"/>
      <c r="E2" s="145"/>
      <c r="F2" s="145"/>
      <c r="G2" s="145"/>
      <c r="H2" s="57"/>
      <c r="I2" s="8"/>
      <c r="J2" s="8"/>
      <c r="K2" s="8"/>
      <c r="L2" s="8"/>
      <c r="M2" s="8"/>
      <c r="N2" s="8"/>
      <c r="O2" s="55"/>
      <c r="P2" s="55"/>
      <c r="Q2" s="55"/>
    </row>
    <row r="3" spans="1:17" ht="20.25">
      <c r="A3" s="8"/>
      <c r="B3" s="8"/>
      <c r="C3" s="9"/>
      <c r="D3" s="9"/>
      <c r="E3" s="9"/>
      <c r="F3" s="9"/>
      <c r="G3" s="8"/>
      <c r="H3" s="8"/>
      <c r="I3" s="8"/>
      <c r="J3" s="8"/>
      <c r="K3" s="8"/>
      <c r="L3" s="8"/>
      <c r="M3" s="8"/>
      <c r="N3" s="8"/>
      <c r="O3" s="55"/>
      <c r="P3" s="55"/>
      <c r="Q3" s="55"/>
    </row>
    <row r="4" spans="1:17" ht="20.25">
      <c r="A4" s="8"/>
      <c r="B4" s="8"/>
      <c r="C4" s="9"/>
      <c r="D4" s="9"/>
      <c r="E4" s="9"/>
      <c r="F4" s="9"/>
      <c r="G4" s="8"/>
      <c r="H4" s="8"/>
      <c r="I4" s="8"/>
      <c r="J4" s="8"/>
      <c r="K4" s="8"/>
      <c r="L4" s="8"/>
      <c r="M4" s="8"/>
      <c r="N4" s="8"/>
      <c r="O4" s="55"/>
      <c r="P4" s="55"/>
      <c r="Q4" s="55"/>
    </row>
    <row r="5" spans="1:17" ht="20.25">
      <c r="A5" s="8"/>
      <c r="B5" s="8"/>
      <c r="C5" s="9"/>
      <c r="D5" s="9"/>
      <c r="E5" s="9"/>
      <c r="F5" s="9"/>
      <c r="G5" s="8"/>
      <c r="H5" s="8"/>
      <c r="I5" s="8"/>
      <c r="J5" s="8"/>
      <c r="K5" s="8"/>
      <c r="L5" s="8"/>
      <c r="M5" s="8"/>
      <c r="N5" s="8"/>
      <c r="O5" s="55"/>
      <c r="P5" s="55"/>
      <c r="Q5" s="55"/>
    </row>
    <row r="6" spans="1:17" ht="20.25">
      <c r="A6" s="8"/>
      <c r="B6" s="8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8"/>
      <c r="O6" s="55"/>
      <c r="P6" s="55"/>
      <c r="Q6" s="55"/>
    </row>
    <row r="7" spans="1:17" ht="20.25">
      <c r="A7" s="8"/>
      <c r="B7" s="8"/>
      <c r="C7" s="9"/>
      <c r="D7" s="9"/>
      <c r="E7" s="9"/>
      <c r="F7" s="9"/>
      <c r="G7" s="8"/>
      <c r="H7" s="8"/>
      <c r="I7" s="8"/>
      <c r="J7" s="8"/>
      <c r="K7" s="8"/>
      <c r="L7" s="8"/>
      <c r="M7" s="8"/>
      <c r="N7" s="8"/>
      <c r="O7" s="55"/>
      <c r="P7" s="55"/>
      <c r="Q7" s="55"/>
    </row>
    <row r="8" spans="1:17" ht="20.25">
      <c r="A8" s="8"/>
      <c r="B8" s="8"/>
      <c r="C8" s="9"/>
      <c r="D8" s="9"/>
      <c r="E8" s="9"/>
      <c r="F8" s="9"/>
      <c r="G8" s="8"/>
      <c r="H8" s="8"/>
      <c r="I8" s="8"/>
      <c r="J8" s="8"/>
      <c r="K8" s="8"/>
      <c r="L8" s="8"/>
      <c r="M8" s="8"/>
      <c r="N8" s="8"/>
      <c r="O8" s="55"/>
      <c r="P8" s="55"/>
      <c r="Q8" s="55"/>
    </row>
    <row r="9" spans="1:17" ht="20.25">
      <c r="A9" s="8"/>
      <c r="B9" s="8"/>
      <c r="C9" s="9"/>
      <c r="D9" s="9"/>
      <c r="E9" s="9"/>
      <c r="F9" s="9"/>
      <c r="G9" s="8"/>
      <c r="H9" s="8"/>
      <c r="I9" s="8"/>
      <c r="J9" s="8"/>
      <c r="K9" s="8"/>
      <c r="L9" s="8"/>
      <c r="M9" s="8"/>
      <c r="N9" s="8"/>
      <c r="O9" s="55"/>
      <c r="P9" s="55"/>
      <c r="Q9" s="55"/>
    </row>
    <row r="10" spans="1:17" ht="20.25">
      <c r="A10" s="8"/>
      <c r="B10" s="8"/>
      <c r="C10" s="9"/>
      <c r="D10" s="9"/>
      <c r="E10" s="9"/>
      <c r="F10" s="9"/>
      <c r="G10" s="8"/>
      <c r="H10" s="8"/>
      <c r="I10" s="8"/>
      <c r="J10" s="8"/>
      <c r="K10" s="8"/>
      <c r="L10" s="8"/>
      <c r="M10" s="8"/>
      <c r="N10" s="8"/>
      <c r="O10" s="55"/>
      <c r="P10" s="55"/>
      <c r="Q10" s="55"/>
    </row>
    <row r="11" spans="1:17" ht="20.25">
      <c r="A11" s="8"/>
      <c r="B11" s="8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55"/>
      <c r="P11" s="55"/>
      <c r="Q11" s="55"/>
    </row>
    <row r="12" spans="1:17">
      <c r="A12" s="8"/>
      <c r="B12" s="8"/>
      <c r="C12" s="58"/>
      <c r="D12" s="58"/>
      <c r="E12" s="58"/>
      <c r="F12" s="58"/>
      <c r="G12" s="58"/>
      <c r="H12" s="8"/>
      <c r="I12" s="8"/>
      <c r="J12" s="8"/>
      <c r="K12" s="8"/>
      <c r="L12" s="8"/>
      <c r="M12" s="8"/>
      <c r="N12" s="8"/>
      <c r="O12" s="55"/>
      <c r="P12" s="55"/>
      <c r="Q12" s="55"/>
    </row>
    <row r="13" spans="1:17" ht="15.75">
      <c r="A13" s="8"/>
      <c r="B13" s="8"/>
      <c r="C13" s="59"/>
      <c r="D13" s="59"/>
      <c r="E13" s="59"/>
      <c r="F13" s="59"/>
      <c r="G13" s="59"/>
      <c r="H13" s="8"/>
      <c r="I13" s="8"/>
      <c r="J13" s="8"/>
      <c r="K13" s="8"/>
      <c r="L13" s="8"/>
      <c r="M13" s="8"/>
      <c r="N13" s="8"/>
      <c r="O13" s="55"/>
      <c r="P13" s="55"/>
      <c r="Q13" s="55"/>
    </row>
    <row r="14" spans="1:17" ht="15.75">
      <c r="A14" s="8"/>
      <c r="B14" s="8"/>
      <c r="C14" s="59"/>
      <c r="D14" s="60"/>
      <c r="E14" s="61" t="s">
        <v>21</v>
      </c>
      <c r="F14" s="59"/>
      <c r="G14" s="59"/>
      <c r="H14" s="8"/>
      <c r="I14" s="8"/>
      <c r="J14" s="8"/>
      <c r="K14" s="8"/>
      <c r="L14" s="8"/>
      <c r="M14" s="8"/>
      <c r="N14" s="8"/>
      <c r="O14" s="55"/>
      <c r="P14" s="55"/>
      <c r="Q14" s="55"/>
    </row>
    <row r="15" spans="1:17" ht="15.75">
      <c r="A15" s="8"/>
      <c r="B15" s="8"/>
      <c r="C15" s="59"/>
      <c r="D15" s="59"/>
      <c r="E15" s="62" t="s">
        <v>9</v>
      </c>
      <c r="F15" s="59"/>
      <c r="G15" s="59"/>
      <c r="H15" s="8"/>
      <c r="I15" s="8"/>
      <c r="J15" s="8"/>
      <c r="K15" s="8"/>
      <c r="L15" s="8"/>
      <c r="M15" s="8"/>
      <c r="N15" s="8"/>
      <c r="O15" s="55"/>
      <c r="P15" s="55"/>
      <c r="Q15" s="55"/>
    </row>
    <row r="16" spans="1:17" ht="15.75">
      <c r="A16" s="8"/>
      <c r="B16" s="8"/>
      <c r="C16" s="59"/>
      <c r="D16" s="59"/>
      <c r="E16" s="62" t="s">
        <v>10</v>
      </c>
      <c r="F16" s="59"/>
      <c r="G16" s="59"/>
      <c r="H16" s="8"/>
      <c r="I16" s="8"/>
      <c r="J16" s="8"/>
      <c r="K16" s="8"/>
      <c r="L16" s="8"/>
      <c r="M16" s="8"/>
      <c r="N16" s="8"/>
      <c r="O16" s="55"/>
      <c r="P16" s="55"/>
      <c r="Q16" s="55"/>
    </row>
    <row r="17" spans="1:17" ht="15.75">
      <c r="A17" s="8"/>
      <c r="B17" s="8"/>
      <c r="C17" s="59"/>
      <c r="D17" s="59"/>
      <c r="E17" s="62" t="s">
        <v>11</v>
      </c>
      <c r="F17" s="59"/>
      <c r="G17" s="59"/>
      <c r="H17" s="8"/>
      <c r="I17" s="8"/>
      <c r="J17" s="8"/>
      <c r="K17" s="8"/>
      <c r="L17" s="8"/>
      <c r="M17" s="8"/>
      <c r="N17" s="8"/>
      <c r="O17" s="55"/>
      <c r="P17" s="55"/>
      <c r="Q17" s="55"/>
    </row>
    <row r="18" spans="1:17" ht="15.75">
      <c r="A18" s="8"/>
      <c r="B18" s="8"/>
      <c r="C18" s="59"/>
      <c r="D18" s="59"/>
      <c r="E18" s="62" t="s">
        <v>12</v>
      </c>
      <c r="F18" s="59"/>
      <c r="G18" s="59"/>
      <c r="H18" s="8"/>
      <c r="I18" s="8"/>
      <c r="J18" s="8"/>
      <c r="K18" s="8"/>
      <c r="L18" s="8"/>
      <c r="M18" s="8"/>
      <c r="N18" s="8"/>
      <c r="O18" s="55"/>
      <c r="P18" s="55"/>
      <c r="Q18" s="55"/>
    </row>
    <row r="19" spans="1:17" ht="15.75">
      <c r="A19" s="8"/>
      <c r="B19" s="8"/>
      <c r="C19" s="59"/>
      <c r="D19" s="59"/>
      <c r="E19" s="62" t="s">
        <v>13</v>
      </c>
      <c r="F19" s="59"/>
      <c r="G19" s="59"/>
      <c r="H19" s="8"/>
      <c r="I19" s="8"/>
      <c r="J19" s="8"/>
      <c r="K19" s="8"/>
      <c r="L19" s="8"/>
      <c r="M19" s="8"/>
      <c r="N19" s="8"/>
      <c r="O19" s="55"/>
      <c r="P19" s="55"/>
      <c r="Q19" s="55"/>
    </row>
    <row r="20" spans="1:17" ht="15">
      <c r="A20" s="8"/>
      <c r="B20" s="8"/>
      <c r="C20" s="58"/>
      <c r="D20" s="63"/>
      <c r="E20" s="63"/>
      <c r="F20" s="58"/>
      <c r="G20" s="58"/>
      <c r="H20" s="8"/>
      <c r="I20" s="8"/>
      <c r="J20" s="8"/>
      <c r="K20" s="8"/>
      <c r="L20" s="8"/>
      <c r="M20" s="8"/>
      <c r="N20" s="8"/>
      <c r="O20" s="55"/>
      <c r="P20" s="55"/>
      <c r="Q20" s="55"/>
    </row>
    <row r="21" spans="1:17" ht="15">
      <c r="A21" s="8"/>
      <c r="B21" s="8"/>
      <c r="C21" s="8"/>
      <c r="D21" s="10"/>
      <c r="E21" s="10"/>
      <c r="F21" s="8"/>
      <c r="G21" s="8"/>
      <c r="H21" s="8"/>
      <c r="I21" s="8"/>
      <c r="J21" s="8"/>
      <c r="K21" s="8"/>
      <c r="L21" s="8"/>
      <c r="M21" s="8"/>
      <c r="N21" s="8"/>
      <c r="O21" s="55"/>
      <c r="P21" s="55"/>
      <c r="Q21" s="55"/>
    </row>
    <row r="22" spans="1:17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5"/>
      <c r="P22" s="55"/>
      <c r="Q22" s="55"/>
    </row>
    <row r="23" spans="1:17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7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7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7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7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7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7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7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7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>
      <c r="A45" s="8"/>
      <c r="B45" s="8"/>
      <c r="H45" s="8"/>
      <c r="I45" s="8"/>
      <c r="J45" s="8"/>
      <c r="K45" s="8"/>
      <c r="L45" s="8"/>
      <c r="M45" s="8"/>
      <c r="N45" s="8"/>
    </row>
  </sheetData>
  <mergeCells count="1">
    <mergeCell ref="C2:G2"/>
  </mergeCells>
  <phoneticPr fontId="2" type="noConversion"/>
  <hyperlinks>
    <hyperlink ref="E15" location="MURGAS!A1" display="Fallos de MURGAS"/>
    <hyperlink ref="E16" location="LUBOLOS!A1" display="Fallos de LUBOLOS"/>
    <hyperlink ref="E17" location="PARODISTAS!A1" display="Fallos de PARODISTAS"/>
    <hyperlink ref="E18" location="HUMORISTAS!A1" display="Fallos de HUMORISTAS"/>
    <hyperlink ref="E19" location="REVISTAS!A1" display="Fallos de REVISTAS"/>
    <hyperlink ref="E14" location="Rubros!A1" display="Rubros"/>
  </hyperlinks>
  <pageMargins left="0.75" right="0.75" top="1" bottom="1" header="0" footer="0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2"/>
  <sheetViews>
    <sheetView topLeftCell="A25" workbookViewId="0">
      <selection activeCell="F43" sqref="F43"/>
    </sheetView>
  </sheetViews>
  <sheetFormatPr baseColWidth="10" defaultRowHeight="12.75"/>
  <cols>
    <col min="1" max="1" width="2" bestFit="1" customWidth="1"/>
    <col min="2" max="2" width="12.140625" customWidth="1"/>
    <col min="3" max="3" width="7.140625" style="1" bestFit="1" customWidth="1"/>
    <col min="4" max="4" width="3" style="1" bestFit="1" customWidth="1"/>
    <col min="5" max="5" width="3" style="1" customWidth="1"/>
    <col min="6" max="6" width="11.42578125" style="1"/>
    <col min="7" max="7" width="3" style="1" bestFit="1" customWidth="1"/>
    <col min="8" max="8" width="3.42578125" style="1" customWidth="1"/>
    <col min="9" max="9" width="11.42578125" style="1"/>
    <col min="10" max="10" width="3" style="1" bestFit="1" customWidth="1"/>
    <col min="11" max="11" width="2.7109375" style="1" customWidth="1"/>
    <col min="12" max="12" width="6.85546875" style="1" bestFit="1" customWidth="1"/>
    <col min="13" max="13" width="3" style="1" bestFit="1" customWidth="1"/>
    <col min="14" max="14" width="3" style="1" customWidth="1"/>
    <col min="15" max="15" width="7.28515625" style="1" bestFit="1" customWidth="1"/>
    <col min="16" max="16" width="3" style="1" bestFit="1" customWidth="1"/>
    <col min="17" max="17" width="13.42578125" customWidth="1"/>
    <col min="19" max="19" width="17.5703125" customWidth="1"/>
  </cols>
  <sheetData>
    <row r="1" spans="1:20">
      <c r="A1" s="32"/>
      <c r="B1" s="33" t="s">
        <v>14</v>
      </c>
      <c r="C1" s="34"/>
      <c r="D1" s="34"/>
      <c r="E1" s="34"/>
      <c r="F1" s="34"/>
      <c r="G1" s="34"/>
      <c r="H1" s="34"/>
      <c r="I1" s="34"/>
      <c r="J1" s="35"/>
      <c r="K1" s="35"/>
      <c r="L1" s="35"/>
      <c r="M1" s="34"/>
      <c r="N1" s="34"/>
      <c r="O1" s="34"/>
      <c r="P1" s="34"/>
      <c r="Q1" s="35"/>
      <c r="R1" s="35"/>
      <c r="S1" s="35"/>
      <c r="T1" s="15"/>
    </row>
    <row r="2" spans="1:20">
      <c r="A2" s="36"/>
      <c r="B2" s="37"/>
      <c r="C2" s="34"/>
      <c r="D2" s="34"/>
      <c r="E2" s="34"/>
      <c r="F2" s="34"/>
      <c r="G2" s="34"/>
      <c r="H2" s="34"/>
      <c r="I2" s="34"/>
      <c r="J2" s="35"/>
      <c r="K2" s="35"/>
      <c r="L2" s="35"/>
      <c r="M2" s="34"/>
      <c r="N2" s="34"/>
      <c r="O2" s="34"/>
      <c r="P2" s="34"/>
      <c r="Q2" s="35"/>
      <c r="R2" s="35"/>
      <c r="S2" s="35"/>
      <c r="T2" s="15"/>
    </row>
    <row r="3" spans="1:20" ht="18">
      <c r="A3" s="36"/>
      <c r="B3" s="38"/>
      <c r="C3" s="39"/>
      <c r="D3" s="39"/>
      <c r="E3" s="39"/>
      <c r="F3" s="39"/>
      <c r="G3" s="39"/>
      <c r="H3" s="39"/>
      <c r="I3" s="39"/>
      <c r="J3" s="40"/>
      <c r="K3" s="40"/>
      <c r="L3" s="40"/>
      <c r="M3" s="39"/>
      <c r="N3" s="39"/>
      <c r="O3" s="39"/>
      <c r="P3" s="39"/>
      <c r="Q3" s="40"/>
      <c r="R3" s="40"/>
      <c r="S3" s="35"/>
      <c r="T3" s="15"/>
    </row>
    <row r="4" spans="1:20">
      <c r="A4" s="36"/>
      <c r="B4" s="41"/>
      <c r="C4" s="34"/>
      <c r="D4" s="34"/>
      <c r="E4" s="34"/>
      <c r="F4" s="34"/>
      <c r="G4" s="34"/>
      <c r="H4" s="34"/>
      <c r="I4" s="34"/>
      <c r="J4" s="35"/>
      <c r="K4" s="35"/>
      <c r="L4" s="35"/>
      <c r="M4" s="34"/>
      <c r="N4" s="34"/>
      <c r="O4" s="34"/>
      <c r="P4" s="34"/>
      <c r="Q4" s="35"/>
      <c r="R4" s="35"/>
      <c r="S4" s="35"/>
      <c r="T4" s="15"/>
    </row>
    <row r="5" spans="1:20">
      <c r="A5" s="36"/>
      <c r="B5" s="41"/>
      <c r="C5" s="34"/>
      <c r="D5" s="34"/>
      <c r="E5" s="34"/>
      <c r="F5" s="34"/>
      <c r="G5" s="34"/>
      <c r="H5" s="34"/>
      <c r="I5" s="34"/>
      <c r="J5" s="35"/>
      <c r="K5" s="35"/>
      <c r="L5" s="35"/>
      <c r="M5" s="34"/>
      <c r="N5" s="34"/>
      <c r="O5" s="34"/>
      <c r="P5" s="34"/>
      <c r="Q5" s="35"/>
      <c r="R5" s="35"/>
      <c r="S5" s="35"/>
      <c r="T5" s="15"/>
    </row>
    <row r="6" spans="1:20" ht="15.75">
      <c r="A6" s="36"/>
      <c r="B6" s="42"/>
      <c r="C6" s="43"/>
      <c r="D6" s="44"/>
      <c r="E6" s="45"/>
      <c r="F6" s="45"/>
      <c r="G6" s="45"/>
      <c r="H6" s="45"/>
      <c r="I6" s="45"/>
      <c r="J6" s="35"/>
      <c r="K6" s="35"/>
      <c r="L6" s="35"/>
      <c r="M6" s="45"/>
      <c r="N6" s="45"/>
      <c r="O6" s="45"/>
      <c r="P6" s="45"/>
      <c r="Q6" s="41"/>
      <c r="R6" s="35"/>
      <c r="S6" s="35"/>
      <c r="T6" s="15"/>
    </row>
    <row r="7" spans="1:20" ht="15">
      <c r="A7" s="36"/>
      <c r="B7" s="46"/>
      <c r="C7" s="43"/>
      <c r="D7" s="44"/>
      <c r="E7" s="45"/>
      <c r="F7" s="45"/>
      <c r="G7" s="45"/>
      <c r="H7" s="45"/>
      <c r="I7" s="45"/>
      <c r="J7" s="35"/>
      <c r="K7" s="35"/>
      <c r="L7" s="35"/>
      <c r="M7" s="45"/>
      <c r="N7" s="45"/>
      <c r="O7" s="45"/>
      <c r="P7" s="45"/>
      <c r="Q7" s="41"/>
      <c r="R7" s="35"/>
      <c r="S7" s="35"/>
      <c r="T7" s="15"/>
    </row>
    <row r="8" spans="1:20" ht="15.75">
      <c r="A8" s="36"/>
      <c r="B8" s="47"/>
      <c r="C8" s="43"/>
      <c r="D8" s="44"/>
      <c r="E8" s="43"/>
      <c r="F8" s="43"/>
      <c r="G8" s="43"/>
      <c r="H8" s="43"/>
      <c r="I8" s="43"/>
      <c r="J8" s="48"/>
      <c r="K8" s="48"/>
      <c r="L8" s="48"/>
      <c r="M8" s="43"/>
      <c r="N8" s="43"/>
      <c r="O8" s="45"/>
      <c r="P8" s="45"/>
      <c r="Q8" s="41"/>
      <c r="R8" s="35"/>
      <c r="S8" s="35"/>
      <c r="T8" s="15"/>
    </row>
    <row r="9" spans="1:20" ht="15">
      <c r="A9" s="36"/>
      <c r="B9" s="46"/>
      <c r="C9" s="34"/>
      <c r="D9" s="34"/>
      <c r="E9" s="34"/>
      <c r="F9" s="34"/>
      <c r="G9" s="34"/>
      <c r="H9" s="34"/>
      <c r="I9" s="34"/>
      <c r="J9" s="35"/>
      <c r="K9" s="35"/>
      <c r="L9" s="35"/>
      <c r="M9" s="34"/>
      <c r="N9" s="34"/>
      <c r="O9" s="34"/>
      <c r="P9" s="34"/>
      <c r="Q9" s="35"/>
      <c r="R9" s="35"/>
      <c r="S9" s="35"/>
      <c r="T9" s="15"/>
    </row>
    <row r="10" spans="1:20" ht="15.75">
      <c r="A10" s="35"/>
      <c r="B10" s="47"/>
      <c r="C10" s="34"/>
      <c r="D10" s="34"/>
      <c r="E10" s="34"/>
      <c r="F10" s="34"/>
      <c r="G10" s="34"/>
      <c r="H10" s="34"/>
      <c r="I10" s="34"/>
      <c r="J10" s="35"/>
      <c r="K10" s="35"/>
      <c r="L10" s="35"/>
      <c r="M10" s="34"/>
      <c r="N10" s="34"/>
      <c r="O10" s="34"/>
      <c r="P10" s="34"/>
      <c r="Q10" s="35"/>
      <c r="R10" s="35"/>
      <c r="S10" s="35"/>
      <c r="T10" s="15"/>
    </row>
    <row r="11" spans="1:20" ht="15.75">
      <c r="A11" s="35"/>
      <c r="B11" s="47"/>
      <c r="C11" s="34"/>
      <c r="D11" s="34"/>
      <c r="E11" s="34"/>
      <c r="F11" s="34"/>
      <c r="G11" s="34"/>
      <c r="H11" s="34"/>
      <c r="I11" s="34"/>
      <c r="J11" s="35"/>
      <c r="K11" s="35"/>
      <c r="L11" s="35"/>
      <c r="M11" s="34"/>
      <c r="N11" s="34"/>
      <c r="O11" s="34"/>
      <c r="P11" s="34"/>
      <c r="Q11" s="35"/>
      <c r="R11" s="35"/>
      <c r="S11" s="35"/>
      <c r="T11" s="15"/>
    </row>
    <row r="12" spans="1:20" ht="15.75">
      <c r="A12" s="35"/>
      <c r="B12" s="47"/>
      <c r="C12" s="34"/>
      <c r="D12" s="34"/>
      <c r="E12" s="34"/>
      <c r="F12" s="34"/>
      <c r="G12" s="34"/>
      <c r="H12" s="34"/>
      <c r="I12" s="34"/>
      <c r="J12" s="35"/>
      <c r="K12" s="35"/>
      <c r="L12" s="35"/>
      <c r="M12" s="34"/>
      <c r="N12" s="34"/>
      <c r="O12" s="34"/>
      <c r="P12" s="34"/>
      <c r="Q12" s="35"/>
      <c r="R12" s="35"/>
      <c r="S12" s="35"/>
      <c r="T12" s="15"/>
    </row>
    <row r="13" spans="1:20" ht="15.75">
      <c r="A13" s="35"/>
      <c r="B13" s="47"/>
      <c r="C13" s="34"/>
      <c r="D13" s="34"/>
      <c r="E13" s="34"/>
      <c r="F13" s="34"/>
      <c r="G13" s="34"/>
      <c r="H13" s="34"/>
      <c r="I13" s="34"/>
      <c r="J13" s="35"/>
      <c r="K13" s="35"/>
      <c r="L13" s="35"/>
      <c r="M13" s="34"/>
      <c r="N13" s="34"/>
      <c r="O13" s="34"/>
      <c r="P13" s="34"/>
      <c r="Q13" s="35"/>
      <c r="R13" s="35"/>
      <c r="S13" s="35"/>
      <c r="T13" s="15"/>
    </row>
    <row r="14" spans="1:20" ht="15.75">
      <c r="A14" s="35"/>
      <c r="B14" s="47"/>
      <c r="C14" s="34"/>
      <c r="D14" s="34"/>
      <c r="E14" s="34"/>
      <c r="F14" s="34"/>
      <c r="G14" s="34"/>
      <c r="H14" s="34"/>
      <c r="I14" s="34"/>
      <c r="J14" s="35"/>
      <c r="K14" s="35"/>
      <c r="L14" s="35"/>
      <c r="M14" s="34"/>
      <c r="N14" s="34"/>
      <c r="O14" s="34"/>
      <c r="P14" s="34"/>
      <c r="Q14" s="35"/>
      <c r="R14" s="35"/>
      <c r="S14" s="35"/>
      <c r="T14" s="15"/>
    </row>
    <row r="15" spans="1:20" ht="15.75">
      <c r="A15" s="35"/>
      <c r="B15" s="47"/>
      <c r="C15" s="34"/>
      <c r="D15" s="34"/>
      <c r="E15" s="34"/>
      <c r="F15" s="34"/>
      <c r="G15" s="34"/>
      <c r="H15" s="34"/>
      <c r="I15" s="34"/>
      <c r="J15" s="35"/>
      <c r="K15" s="35"/>
      <c r="L15" s="35"/>
      <c r="M15" s="34"/>
      <c r="N15" s="34"/>
      <c r="O15" s="34"/>
      <c r="P15" s="34"/>
      <c r="Q15" s="35"/>
      <c r="R15" s="35"/>
      <c r="S15" s="35"/>
      <c r="T15" s="15"/>
    </row>
    <row r="16" spans="1:20" ht="15.75">
      <c r="A16" s="35"/>
      <c r="B16" s="47"/>
      <c r="C16" s="34"/>
      <c r="D16" s="34"/>
      <c r="E16" s="34"/>
      <c r="F16" s="34"/>
      <c r="G16" s="34"/>
      <c r="H16" s="34"/>
      <c r="I16" s="34"/>
      <c r="J16" s="35"/>
      <c r="K16" s="35"/>
      <c r="L16" s="35"/>
      <c r="M16" s="34"/>
      <c r="N16" s="34"/>
      <c r="O16" s="34"/>
      <c r="P16" s="34"/>
      <c r="Q16" s="35"/>
      <c r="R16" s="35"/>
      <c r="S16" s="35"/>
      <c r="T16" s="15"/>
    </row>
    <row r="17" spans="1:20" ht="15.75">
      <c r="A17" s="35"/>
      <c r="B17" s="47"/>
      <c r="C17" s="34"/>
      <c r="D17" s="34"/>
      <c r="E17" s="34"/>
      <c r="F17" s="34"/>
      <c r="G17" s="34"/>
      <c r="H17" s="34"/>
      <c r="I17" s="34"/>
      <c r="J17" s="35"/>
      <c r="K17" s="35"/>
      <c r="L17" s="35"/>
      <c r="M17" s="34"/>
      <c r="N17" s="34"/>
      <c r="O17" s="34"/>
      <c r="P17" s="34"/>
      <c r="Q17" s="35"/>
      <c r="R17" s="35"/>
      <c r="S17" s="35"/>
      <c r="T17" s="15"/>
    </row>
    <row r="18" spans="1:20" ht="15.75">
      <c r="A18" s="35"/>
      <c r="B18" s="47"/>
      <c r="C18" s="34"/>
      <c r="D18" s="34"/>
      <c r="E18" s="34"/>
      <c r="F18" s="34"/>
      <c r="G18" s="34"/>
      <c r="H18" s="34"/>
      <c r="I18" s="34"/>
      <c r="J18" s="35"/>
      <c r="K18" s="35"/>
      <c r="L18" s="35"/>
      <c r="M18" s="34"/>
      <c r="N18" s="34"/>
      <c r="O18" s="34"/>
      <c r="P18" s="34"/>
      <c r="Q18" s="35"/>
      <c r="R18" s="35"/>
      <c r="S18" s="35"/>
      <c r="T18" s="15"/>
    </row>
    <row r="19" spans="1:20" ht="15">
      <c r="A19" s="35"/>
      <c r="B19" s="46"/>
      <c r="C19" s="34"/>
      <c r="D19" s="34"/>
      <c r="E19" s="34"/>
      <c r="F19" s="34"/>
      <c r="G19" s="34"/>
      <c r="H19" s="34"/>
      <c r="I19" s="34"/>
      <c r="J19" s="35"/>
      <c r="K19" s="35"/>
      <c r="L19" s="35"/>
      <c r="M19" s="34"/>
      <c r="N19" s="34"/>
      <c r="O19" s="34"/>
      <c r="P19" s="34"/>
      <c r="Q19" s="35"/>
      <c r="R19" s="35"/>
      <c r="S19" s="35"/>
      <c r="T19" s="15"/>
    </row>
    <row r="20" spans="1:20" ht="15.75">
      <c r="A20" s="35"/>
      <c r="B20" s="49"/>
      <c r="C20" s="34"/>
      <c r="D20" s="34"/>
      <c r="E20" s="34"/>
      <c r="F20" s="34"/>
      <c r="G20" s="34"/>
      <c r="H20" s="34"/>
      <c r="I20" s="34"/>
      <c r="J20" s="35"/>
      <c r="K20" s="35"/>
      <c r="L20" s="35"/>
      <c r="M20" s="34"/>
      <c r="N20" s="34"/>
      <c r="O20" s="34"/>
      <c r="P20" s="34"/>
      <c r="Q20" s="35"/>
      <c r="R20" s="35"/>
      <c r="S20" s="35"/>
      <c r="T20" s="15"/>
    </row>
    <row r="21" spans="1:20" ht="15">
      <c r="A21" s="35"/>
      <c r="B21" s="46"/>
      <c r="C21" s="34"/>
      <c r="D21" s="34"/>
      <c r="E21" s="34"/>
      <c r="F21" s="34"/>
      <c r="G21" s="34"/>
      <c r="H21" s="34"/>
      <c r="I21" s="34"/>
      <c r="J21" s="35"/>
      <c r="K21" s="35"/>
      <c r="L21" s="35"/>
      <c r="M21" s="34"/>
      <c r="N21" s="34"/>
      <c r="O21" s="34"/>
      <c r="P21" s="34"/>
      <c r="Q21" s="35"/>
      <c r="R21" s="35"/>
      <c r="S21" s="35"/>
      <c r="T21" s="15"/>
    </row>
    <row r="22" spans="1:20" ht="15.75">
      <c r="A22" s="35"/>
      <c r="B22" s="42"/>
      <c r="C22" s="34"/>
      <c r="D22" s="34"/>
      <c r="E22" s="34"/>
      <c r="F22" s="34"/>
      <c r="G22" s="34"/>
      <c r="H22" s="34"/>
      <c r="I22" s="51"/>
      <c r="J22" s="50"/>
      <c r="K22" s="50"/>
      <c r="L22" s="50"/>
      <c r="M22" s="34"/>
      <c r="N22" s="34"/>
      <c r="O22" s="34"/>
      <c r="P22" s="34"/>
      <c r="Q22" s="35"/>
      <c r="R22" s="35"/>
      <c r="S22" s="35"/>
      <c r="T22" s="15"/>
    </row>
    <row r="23" spans="1:20" ht="15.75">
      <c r="A23" s="35"/>
      <c r="B23" s="42"/>
      <c r="C23" s="34"/>
      <c r="D23" s="34"/>
      <c r="E23" s="34"/>
      <c r="F23" s="50"/>
      <c r="G23" s="34"/>
      <c r="H23" s="34"/>
      <c r="I23" s="51"/>
      <c r="J23" s="50"/>
      <c r="K23" s="50"/>
      <c r="L23" s="50"/>
      <c r="M23" s="34"/>
      <c r="N23" s="34"/>
      <c r="O23" s="34"/>
      <c r="P23" s="34"/>
      <c r="Q23" s="35"/>
      <c r="R23" s="35"/>
      <c r="S23" s="35"/>
      <c r="T23" s="15"/>
    </row>
    <row r="24" spans="1:20" ht="15.75">
      <c r="A24" s="51"/>
      <c r="B24" s="51"/>
      <c r="C24" s="51"/>
      <c r="D24" s="51"/>
      <c r="E24" s="51"/>
      <c r="F24" s="51"/>
      <c r="G24" s="51"/>
      <c r="H24" s="51"/>
      <c r="I24" s="51"/>
      <c r="J24" s="50"/>
      <c r="K24" s="50"/>
      <c r="L24" s="50"/>
      <c r="M24" s="34"/>
      <c r="N24" s="34"/>
      <c r="O24" s="34"/>
      <c r="P24" s="34"/>
      <c r="Q24" s="35"/>
      <c r="R24" s="35"/>
      <c r="S24" s="35"/>
      <c r="T24" s="15"/>
    </row>
    <row r="25" spans="1:20" ht="15.75">
      <c r="A25" s="35"/>
      <c r="B25" s="50"/>
      <c r="C25" s="34"/>
      <c r="D25" s="34"/>
      <c r="E25" s="34"/>
      <c r="F25" s="34"/>
      <c r="G25" s="34"/>
      <c r="H25" s="34"/>
      <c r="I25" s="51"/>
      <c r="J25" s="50"/>
      <c r="K25" s="50"/>
      <c r="L25" s="50"/>
      <c r="M25" s="34"/>
      <c r="N25" s="34"/>
      <c r="O25" s="34"/>
      <c r="P25" s="34"/>
      <c r="Q25" s="35"/>
      <c r="R25" s="35"/>
      <c r="S25" s="35"/>
      <c r="T25" s="15"/>
    </row>
    <row r="26" spans="1:20" ht="15.75">
      <c r="A26" s="35"/>
      <c r="B26" s="50"/>
      <c r="C26" s="34"/>
      <c r="D26" s="34"/>
      <c r="E26" s="34"/>
      <c r="F26" s="34"/>
      <c r="G26" s="34"/>
      <c r="H26" s="34"/>
      <c r="I26" s="51"/>
      <c r="J26" s="50"/>
      <c r="K26" s="50"/>
      <c r="L26" s="50"/>
      <c r="M26" s="34"/>
      <c r="N26" s="34"/>
      <c r="O26" s="34"/>
      <c r="P26" s="34"/>
      <c r="Q26" s="35"/>
      <c r="R26" s="35"/>
      <c r="S26" s="35"/>
      <c r="T26" s="15"/>
    </row>
    <row r="27" spans="1:20" ht="15.75">
      <c r="A27" s="35"/>
      <c r="B27" s="50"/>
      <c r="C27" s="34"/>
      <c r="D27" s="34"/>
      <c r="E27" s="34"/>
      <c r="F27" s="34"/>
      <c r="G27" s="34"/>
      <c r="H27" s="34"/>
      <c r="I27" s="51"/>
      <c r="J27" s="50"/>
      <c r="K27" s="50"/>
      <c r="L27" s="50"/>
      <c r="M27" s="34"/>
      <c r="N27" s="34"/>
      <c r="O27" s="34"/>
      <c r="P27" s="34"/>
      <c r="Q27" s="35"/>
      <c r="R27" s="35"/>
      <c r="S27" s="35"/>
      <c r="T27" s="15"/>
    </row>
    <row r="28" spans="1:20" ht="15.75">
      <c r="A28" s="35"/>
      <c r="B28" s="50"/>
      <c r="C28" s="34"/>
      <c r="D28" s="34"/>
      <c r="E28" s="34"/>
      <c r="F28" s="34"/>
      <c r="G28" s="34"/>
      <c r="H28" s="34"/>
      <c r="I28" s="34"/>
      <c r="J28" s="35"/>
      <c r="K28" s="35"/>
      <c r="L28" s="35"/>
      <c r="M28" s="34"/>
      <c r="N28" s="34"/>
      <c r="O28" s="34"/>
      <c r="P28" s="34"/>
      <c r="Q28" s="35"/>
      <c r="R28" s="35"/>
      <c r="S28" s="35"/>
      <c r="T28" s="15"/>
    </row>
    <row r="29" spans="1:20" ht="15.75">
      <c r="A29" s="35"/>
      <c r="B29" s="50"/>
      <c r="C29" s="34"/>
      <c r="D29" s="34"/>
      <c r="E29" s="34"/>
      <c r="F29" s="34"/>
      <c r="G29" s="34"/>
      <c r="H29" s="34"/>
      <c r="I29" s="34"/>
      <c r="J29" s="35"/>
      <c r="K29" s="35"/>
      <c r="L29" s="35"/>
      <c r="M29" s="34"/>
      <c r="N29" s="34"/>
      <c r="O29" s="34"/>
      <c r="P29" s="34"/>
      <c r="Q29" s="35"/>
      <c r="R29" s="35"/>
      <c r="S29" s="35"/>
      <c r="T29" s="15"/>
    </row>
    <row r="30" spans="1:20" ht="15">
      <c r="A30" s="35"/>
      <c r="B30" s="46"/>
      <c r="C30" s="34"/>
      <c r="D30" s="34"/>
      <c r="E30" s="34"/>
      <c r="F30" s="34"/>
      <c r="G30" s="34"/>
      <c r="H30" s="34"/>
      <c r="I30" s="34"/>
      <c r="J30" s="35"/>
      <c r="K30" s="35"/>
      <c r="L30" s="35"/>
      <c r="M30" s="34"/>
      <c r="N30" s="34"/>
      <c r="O30" s="34"/>
      <c r="P30" s="34"/>
      <c r="Q30" s="35"/>
      <c r="R30" s="35"/>
      <c r="S30" s="35"/>
      <c r="T30" s="15"/>
    </row>
    <row r="31" spans="1:20" ht="15.75">
      <c r="A31" s="35"/>
      <c r="B31" s="64"/>
      <c r="C31" s="56"/>
      <c r="D31" s="56"/>
      <c r="E31" s="56"/>
      <c r="F31" s="56"/>
      <c r="G31" s="56"/>
      <c r="H31" s="56"/>
      <c r="I31" s="56"/>
      <c r="J31" s="35"/>
      <c r="K31" s="35"/>
      <c r="L31" s="35"/>
      <c r="M31" s="56"/>
      <c r="N31" s="56"/>
      <c r="O31" s="56"/>
      <c r="P31" s="56"/>
      <c r="Q31" s="35"/>
      <c r="R31" s="35"/>
      <c r="S31" s="35"/>
      <c r="T31" s="15"/>
    </row>
    <row r="32" spans="1:20" ht="15.75">
      <c r="A32" s="35"/>
      <c r="B32" s="64"/>
      <c r="C32" s="56"/>
      <c r="D32" s="56"/>
      <c r="E32" s="56"/>
      <c r="F32" s="56"/>
      <c r="G32" s="56"/>
      <c r="H32" s="56"/>
      <c r="I32" s="56"/>
      <c r="J32" s="35"/>
      <c r="K32" s="35"/>
      <c r="L32" s="35"/>
      <c r="M32" s="56"/>
      <c r="N32" s="56"/>
      <c r="O32" s="56"/>
      <c r="P32" s="56"/>
      <c r="Q32" s="35"/>
      <c r="R32" s="35"/>
      <c r="S32" s="35"/>
      <c r="T32" s="15"/>
    </row>
    <row r="33" spans="1:20" ht="15.75">
      <c r="A33" s="35"/>
      <c r="B33" s="64"/>
      <c r="C33" s="34"/>
      <c r="D33" s="34"/>
      <c r="E33" s="34"/>
      <c r="F33" s="34"/>
      <c r="G33" s="34"/>
      <c r="H33" s="34"/>
      <c r="I33" s="34"/>
      <c r="J33" s="35"/>
      <c r="K33" s="35"/>
      <c r="L33" s="35"/>
      <c r="M33" s="34"/>
      <c r="N33" s="34"/>
      <c r="O33" s="34"/>
      <c r="P33" s="34"/>
      <c r="Q33" s="35"/>
      <c r="R33" s="35"/>
      <c r="S33" s="35"/>
      <c r="T33" s="15"/>
    </row>
    <row r="34" spans="1:20" ht="15.75">
      <c r="A34" s="35"/>
      <c r="B34" s="64"/>
      <c r="C34" s="34"/>
      <c r="D34" s="34"/>
      <c r="E34" s="34"/>
      <c r="F34" s="34"/>
      <c r="G34" s="34"/>
      <c r="H34" s="34"/>
      <c r="I34" s="34"/>
      <c r="J34" s="35"/>
      <c r="K34" s="35"/>
      <c r="L34" s="35"/>
      <c r="M34" s="34"/>
      <c r="N34" s="34"/>
      <c r="O34" s="34"/>
      <c r="P34" s="34"/>
      <c r="Q34" s="35"/>
      <c r="R34" s="35"/>
      <c r="S34" s="35"/>
      <c r="T34" s="15"/>
    </row>
    <row r="35" spans="1:20" ht="15.75">
      <c r="A35" s="35"/>
      <c r="B35" s="64"/>
      <c r="C35" s="56"/>
      <c r="D35" s="56"/>
      <c r="E35" s="56"/>
      <c r="F35" s="56"/>
      <c r="G35" s="56"/>
      <c r="H35" s="56"/>
      <c r="I35" s="56"/>
      <c r="J35" s="35"/>
      <c r="K35" s="35"/>
      <c r="L35" s="35"/>
      <c r="M35" s="56"/>
      <c r="N35" s="56"/>
      <c r="O35" s="56"/>
      <c r="P35" s="56"/>
      <c r="Q35" s="35"/>
      <c r="R35" s="35"/>
      <c r="S35" s="35"/>
      <c r="T35" s="15"/>
    </row>
    <row r="36" spans="1:20">
      <c r="A36" s="3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34"/>
      <c r="O36" s="34"/>
      <c r="P36" s="34"/>
      <c r="Q36" s="35"/>
      <c r="R36" s="35"/>
      <c r="S36" s="35"/>
      <c r="T36" s="15"/>
    </row>
    <row r="37" spans="1:20" ht="15.75">
      <c r="A37" s="35"/>
      <c r="B37" s="124"/>
      <c r="C37" s="123"/>
      <c r="D37" s="123"/>
      <c r="E37" s="123"/>
      <c r="F37" s="123"/>
      <c r="G37" s="123"/>
      <c r="H37" s="119"/>
      <c r="I37" s="119"/>
      <c r="J37" s="119"/>
      <c r="K37" s="119"/>
      <c r="L37" s="119"/>
      <c r="M37" s="119"/>
      <c r="N37" s="119"/>
      <c r="O37" s="119"/>
      <c r="P37" s="119"/>
      <c r="Q37" s="35"/>
      <c r="R37" s="35"/>
      <c r="S37" s="35"/>
      <c r="T37" s="15"/>
    </row>
    <row r="38" spans="1:20">
      <c r="A38" s="35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35"/>
      <c r="R38" s="35"/>
      <c r="S38" s="35"/>
      <c r="T38" s="15"/>
    </row>
    <row r="39" spans="1:20" ht="15.75">
      <c r="A39" s="35"/>
      <c r="B39" s="52" t="s">
        <v>60</v>
      </c>
      <c r="C39" s="53"/>
      <c r="D39" s="53"/>
      <c r="E39" s="53"/>
      <c r="F39" s="53"/>
      <c r="G39" s="53"/>
      <c r="H39" s="53"/>
      <c r="I39" s="53"/>
      <c r="J39" s="54"/>
      <c r="K39" s="54"/>
      <c r="L39" s="54"/>
      <c r="M39" s="65"/>
      <c r="N39" s="34"/>
      <c r="O39" s="34"/>
      <c r="P39" s="34"/>
      <c r="Q39" s="35"/>
      <c r="R39" s="35"/>
      <c r="S39" s="35"/>
      <c r="T39" s="15"/>
    </row>
    <row r="40" spans="1:20">
      <c r="A40" s="35"/>
      <c r="B40" s="142" t="s">
        <v>77</v>
      </c>
      <c r="C40" s="53"/>
      <c r="D40" s="53"/>
      <c r="E40" s="53"/>
      <c r="F40" s="53"/>
      <c r="G40" s="53"/>
      <c r="H40" s="53"/>
      <c r="I40" s="53"/>
      <c r="J40" s="54"/>
      <c r="K40" s="54"/>
      <c r="L40" s="54"/>
      <c r="M40" s="53"/>
      <c r="N40" s="53"/>
      <c r="O40" s="53"/>
      <c r="P40" s="53"/>
      <c r="Q40" s="54"/>
      <c r="R40" s="35"/>
      <c r="S40" s="35"/>
      <c r="T40" s="15"/>
    </row>
    <row r="41" spans="1:20" ht="15">
      <c r="A41" s="35"/>
      <c r="B41" s="46"/>
      <c r="C41" s="34"/>
      <c r="D41" s="34"/>
      <c r="E41" s="34"/>
      <c r="F41" s="34"/>
      <c r="G41" s="34"/>
      <c r="H41" s="34"/>
      <c r="I41" s="34"/>
      <c r="J41" s="35"/>
      <c r="K41" s="35"/>
      <c r="L41" s="35"/>
      <c r="M41" s="34"/>
      <c r="N41" s="34"/>
      <c r="O41" s="34"/>
      <c r="P41" s="34"/>
      <c r="Q41" s="35"/>
      <c r="R41" s="35"/>
      <c r="S41" s="35"/>
      <c r="T41" s="15"/>
    </row>
    <row r="42" spans="1:20">
      <c r="A42" s="14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5"/>
    </row>
    <row r="43" spans="1:20">
      <c r="A43" s="14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5"/>
    </row>
    <row r="44" spans="1:20">
      <c r="A44" s="14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5"/>
    </row>
    <row r="45" spans="1:20">
      <c r="A45" s="14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5"/>
    </row>
    <row r="46" spans="1:20">
      <c r="A46" s="14"/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5"/>
    </row>
    <row r="47" spans="1:20">
      <c r="A47" s="14"/>
      <c r="B47" s="1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5"/>
    </row>
    <row r="48" spans="1:20">
      <c r="A48" s="14"/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5"/>
    </row>
    <row r="49" spans="1:20">
      <c r="A49" s="14"/>
      <c r="B49" s="14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5"/>
    </row>
    <row r="50" spans="1:20">
      <c r="A50" s="14"/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5"/>
    </row>
    <row r="51" spans="1:20">
      <c r="A51" s="14"/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5"/>
    </row>
    <row r="52" spans="1:20">
      <c r="A52" s="14"/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5"/>
    </row>
    <row r="53" spans="1:20">
      <c r="A53" s="14"/>
      <c r="B53" s="14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5"/>
    </row>
    <row r="54" spans="1:20">
      <c r="A54" s="14"/>
      <c r="B54" s="1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5"/>
    </row>
    <row r="55" spans="1:20">
      <c r="A55" s="14"/>
      <c r="B55" s="14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5"/>
    </row>
    <row r="56" spans="1:20">
      <c r="A56" s="14"/>
      <c r="B56" s="14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5"/>
    </row>
    <row r="57" spans="1:20">
      <c r="A57" s="14"/>
      <c r="B57" s="14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5"/>
    </row>
    <row r="58" spans="1:20">
      <c r="A58" s="14"/>
      <c r="B58" s="1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5"/>
    </row>
    <row r="59" spans="1:20">
      <c r="A59" s="14"/>
      <c r="B59" s="14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5"/>
    </row>
    <row r="60" spans="1:20">
      <c r="A60" s="14"/>
      <c r="B60" s="1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5"/>
    </row>
    <row r="61" spans="1:20">
      <c r="A61" s="14"/>
      <c r="B61" s="14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5"/>
    </row>
    <row r="62" spans="1:20">
      <c r="A62" s="14"/>
      <c r="B62" s="14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5"/>
    </row>
    <row r="63" spans="1:20">
      <c r="A63" s="14"/>
      <c r="B63" s="14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5"/>
    </row>
    <row r="64" spans="1:20">
      <c r="A64" s="14"/>
      <c r="B64" s="14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5"/>
    </row>
    <row r="65" spans="1:20">
      <c r="A65" s="14"/>
      <c r="B65" s="14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5"/>
    </row>
    <row r="66" spans="1:20">
      <c r="A66" s="14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5"/>
    </row>
    <row r="67" spans="1:20">
      <c r="A67" s="14"/>
      <c r="B67" s="1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5"/>
    </row>
    <row r="68" spans="1:20">
      <c r="A68" s="14"/>
      <c r="B68" s="1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5"/>
    </row>
    <row r="69" spans="1:20">
      <c r="A69" s="14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5"/>
    </row>
    <row r="70" spans="1:20">
      <c r="A70" s="14"/>
      <c r="B70" s="1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5"/>
    </row>
    <row r="71" spans="1:20">
      <c r="A71" s="14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5"/>
    </row>
    <row r="72" spans="1:20">
      <c r="A72" s="14"/>
      <c r="B72" s="1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5"/>
    </row>
    <row r="73" spans="1:20">
      <c r="A73" s="14"/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5"/>
    </row>
    <row r="74" spans="1:20">
      <c r="A74" s="14"/>
      <c r="B74" s="1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5"/>
    </row>
    <row r="75" spans="1:20">
      <c r="A75" s="14"/>
      <c r="B75" s="1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5"/>
    </row>
    <row r="76" spans="1:20">
      <c r="A76" s="14"/>
      <c r="B76" s="14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5"/>
    </row>
    <row r="77" spans="1:20">
      <c r="A77" s="14"/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5"/>
    </row>
    <row r="78" spans="1:20">
      <c r="A78" s="14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5"/>
    </row>
    <row r="79" spans="1:20">
      <c r="A79" s="14"/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5"/>
    </row>
    <row r="80" spans="1:20">
      <c r="A80" s="14"/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5"/>
    </row>
    <row r="81" spans="1:20">
      <c r="A81" s="14"/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5"/>
    </row>
    <row r="82" spans="1:20">
      <c r="A82" s="14"/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5"/>
    </row>
    <row r="83" spans="1:20">
      <c r="A83" s="14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5"/>
    </row>
    <row r="84" spans="1:20">
      <c r="A84" s="14"/>
      <c r="B84" s="1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5"/>
    </row>
    <row r="85" spans="1:20">
      <c r="A85" s="14"/>
      <c r="B85" s="1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5"/>
    </row>
    <row r="86" spans="1:20">
      <c r="A86" s="14"/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5"/>
    </row>
    <row r="87" spans="1:20">
      <c r="A87" s="14"/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5"/>
    </row>
    <row r="88" spans="1:20">
      <c r="A88" s="14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5"/>
    </row>
    <row r="89" spans="1:20">
      <c r="A89" s="14"/>
      <c r="B89" s="14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5"/>
    </row>
    <row r="90" spans="1:20">
      <c r="A90" s="14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5"/>
    </row>
    <row r="91" spans="1:20">
      <c r="A91" s="14"/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5"/>
    </row>
    <row r="92" spans="1:20">
      <c r="A92" s="14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5"/>
    </row>
    <row r="93" spans="1:20">
      <c r="A93" s="14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5"/>
    </row>
    <row r="94" spans="1:20">
      <c r="A94" s="14"/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5"/>
    </row>
    <row r="95" spans="1:20">
      <c r="A95" s="14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5"/>
    </row>
    <row r="96" spans="1:20">
      <c r="A96" s="14"/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5"/>
    </row>
    <row r="97" spans="1:20">
      <c r="A97" s="14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5"/>
    </row>
    <row r="98" spans="1:20">
      <c r="A98" s="14"/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5"/>
    </row>
    <row r="99" spans="1:20">
      <c r="A99" s="14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5"/>
    </row>
    <row r="100" spans="1:20">
      <c r="A100" s="14"/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5"/>
    </row>
    <row r="101" spans="1:20">
      <c r="A101" s="14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5"/>
    </row>
    <row r="102" spans="1:20">
      <c r="A102" s="14"/>
      <c r="B102" s="14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5"/>
    </row>
    <row r="103" spans="1:20">
      <c r="A103" s="14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5"/>
    </row>
    <row r="104" spans="1:20">
      <c r="A104" s="14"/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5"/>
    </row>
    <row r="105" spans="1:20">
      <c r="A105" s="14"/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5"/>
    </row>
    <row r="106" spans="1:20">
      <c r="A106" s="14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5"/>
    </row>
    <row r="107" spans="1:20">
      <c r="A107" s="14"/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5"/>
    </row>
    <row r="108" spans="1:20">
      <c r="A108" s="14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5"/>
    </row>
    <row r="109" spans="1:20">
      <c r="A109" s="14"/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4"/>
      <c r="R109" s="14"/>
      <c r="S109" s="14"/>
      <c r="T109" s="15"/>
    </row>
    <row r="110" spans="1:20">
      <c r="A110" s="14"/>
      <c r="B110" s="14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4"/>
      <c r="R110" s="14"/>
      <c r="S110" s="14"/>
      <c r="T110" s="15"/>
    </row>
    <row r="111" spans="1:20">
      <c r="A111" s="14"/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/>
      <c r="R111" s="14"/>
      <c r="S111" s="14"/>
      <c r="T111" s="15"/>
    </row>
    <row r="112" spans="1:20">
      <c r="A112" s="14"/>
      <c r="B112" s="14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4"/>
      <c r="R112" s="14"/>
      <c r="S112" s="14"/>
      <c r="T112" s="15"/>
    </row>
    <row r="113" spans="1:20">
      <c r="A113" s="14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4"/>
      <c r="R113" s="14"/>
      <c r="S113" s="14"/>
      <c r="T113" s="15"/>
    </row>
    <row r="114" spans="1:20">
      <c r="A114" s="14"/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4"/>
      <c r="R114" s="14"/>
      <c r="S114" s="14"/>
      <c r="T114" s="15"/>
    </row>
    <row r="115" spans="1:20">
      <c r="A115" s="14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4"/>
      <c r="R115" s="14"/>
      <c r="S115" s="14"/>
      <c r="T115" s="15"/>
    </row>
    <row r="116" spans="1:20">
      <c r="A116" s="14"/>
      <c r="B116" s="14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4"/>
      <c r="R116" s="14"/>
      <c r="S116" s="14"/>
      <c r="T116" s="15"/>
    </row>
    <row r="117" spans="1:20">
      <c r="A117" s="14"/>
      <c r="B117" s="14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4"/>
      <c r="R117" s="14"/>
      <c r="S117" s="14"/>
      <c r="T117" s="15"/>
    </row>
    <row r="118" spans="1:20">
      <c r="A118" s="14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4"/>
      <c r="R118" s="14"/>
      <c r="S118" s="14"/>
      <c r="T118" s="15"/>
    </row>
    <row r="119" spans="1:20">
      <c r="A119" s="14"/>
      <c r="B119" s="14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4"/>
      <c r="R119" s="14"/>
      <c r="S119" s="14"/>
      <c r="T119" s="15"/>
    </row>
    <row r="120" spans="1:20">
      <c r="A120" s="14"/>
      <c r="B120" s="14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4"/>
      <c r="R120" s="14"/>
      <c r="S120" s="14"/>
      <c r="T120" s="15"/>
    </row>
    <row r="121" spans="1:20">
      <c r="A121" s="14"/>
      <c r="B121" s="14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4"/>
      <c r="R121" s="14"/>
      <c r="S121" s="14"/>
      <c r="T121" s="15"/>
    </row>
    <row r="122" spans="1:20">
      <c r="A122" s="14"/>
      <c r="B122" s="14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4"/>
      <c r="R122" s="14"/>
      <c r="S122" s="14"/>
      <c r="T122" s="15"/>
    </row>
  </sheetData>
  <phoneticPr fontId="2" type="noConversion"/>
  <hyperlinks>
    <hyperlink ref="B1" location="Indice!A1" display="Volver a Indice"/>
    <hyperlink ref="B40" r:id="rId1"/>
  </hyperlinks>
  <pageMargins left="0.75" right="0.75" top="1" bottom="1" header="0" footer="0"/>
  <pageSetup paperSize="9" orientation="portrait" horizontalDpi="120" verticalDpi="144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L26"/>
  <sheetViews>
    <sheetView workbookViewId="0">
      <pane xSplit="3" topLeftCell="D1" activePane="topRight" state="frozen"/>
      <selection pane="topRight" activeCell="GR6" sqref="GR6:GR26"/>
    </sheetView>
  </sheetViews>
  <sheetFormatPr baseColWidth="10" defaultRowHeight="12.75"/>
  <cols>
    <col min="1" max="1" width="3" bestFit="1" customWidth="1"/>
    <col min="2" max="2" width="5" bestFit="1" customWidth="1"/>
    <col min="3" max="3" width="24.5703125" bestFit="1" customWidth="1"/>
    <col min="4" max="4" width="8.85546875" customWidth="1"/>
    <col min="5" max="5" width="4" bestFit="1" customWidth="1"/>
    <col min="6" max="6" width="3" bestFit="1" customWidth="1"/>
    <col min="7" max="7" width="3.7109375" bestFit="1" customWidth="1"/>
    <col min="8" max="8" width="4" bestFit="1" customWidth="1"/>
    <col min="9" max="12" width="4" customWidth="1"/>
    <col min="13" max="13" width="3" bestFit="1" customWidth="1"/>
    <col min="14" max="16" width="4" bestFit="1" customWidth="1"/>
    <col min="17" max="20" width="4" customWidth="1"/>
    <col min="21" max="21" width="4" bestFit="1" customWidth="1"/>
    <col min="22" max="22" width="3" bestFit="1" customWidth="1"/>
    <col min="23" max="23" width="4" bestFit="1" customWidth="1"/>
    <col min="24" max="24" width="3.7109375" bestFit="1" customWidth="1"/>
    <col min="25" max="25" width="3.42578125" bestFit="1" customWidth="1"/>
    <col min="26" max="26" width="4" bestFit="1" customWidth="1"/>
    <col min="27" max="27" width="4.42578125" customWidth="1"/>
    <col min="28" max="33" width="4" bestFit="1" customWidth="1"/>
    <col min="34" max="37" width="4" customWidth="1"/>
    <col min="38" max="39" width="4" bestFit="1" customWidth="1"/>
    <col min="40" max="40" width="3.7109375" bestFit="1" customWidth="1"/>
    <col min="41" max="42" width="4" bestFit="1" customWidth="1"/>
    <col min="43" max="46" width="4" customWidth="1"/>
    <col min="47" max="47" width="4" bestFit="1" customWidth="1"/>
    <col min="48" max="48" width="3.7109375" customWidth="1"/>
    <col min="49" max="49" width="3.7109375" bestFit="1" customWidth="1"/>
    <col min="50" max="50" width="4" bestFit="1" customWidth="1"/>
    <col min="51" max="54" width="4" customWidth="1"/>
    <col min="55" max="57" width="4" bestFit="1" customWidth="1"/>
    <col min="58" max="58" width="3.7109375" bestFit="1" customWidth="1"/>
    <col min="59" max="59" width="4" bestFit="1" customWidth="1"/>
    <col min="60" max="64" width="4" customWidth="1"/>
    <col min="65" max="65" width="5" bestFit="1" customWidth="1"/>
    <col min="66" max="66" width="4.5703125" bestFit="1" customWidth="1"/>
    <col min="67" max="67" width="4" bestFit="1" customWidth="1"/>
    <col min="68" max="68" width="5.5703125" bestFit="1" customWidth="1"/>
    <col min="69" max="70" width="4" bestFit="1" customWidth="1"/>
    <col min="71" max="71" width="3.7109375" bestFit="1" customWidth="1"/>
    <col min="72" max="74" width="4" bestFit="1" customWidth="1"/>
    <col min="75" max="75" width="3.7109375" bestFit="1" customWidth="1"/>
    <col min="76" max="79" width="4" bestFit="1" customWidth="1"/>
    <col min="80" max="80" width="3.7109375" bestFit="1" customWidth="1"/>
    <col min="81" max="85" width="4" bestFit="1" customWidth="1"/>
    <col min="86" max="86" width="4.42578125" customWidth="1"/>
    <col min="87" max="87" width="4" bestFit="1" customWidth="1"/>
    <col min="88" max="88" width="3.7109375" bestFit="1" customWidth="1"/>
    <col min="89" max="94" width="4" bestFit="1" customWidth="1"/>
    <col min="95" max="95" width="3" bestFit="1" customWidth="1"/>
    <col min="96" max="96" width="4" bestFit="1" customWidth="1"/>
    <col min="97" max="97" width="3" bestFit="1" customWidth="1"/>
    <col min="98" max="100" width="4" bestFit="1" customWidth="1"/>
    <col min="101" max="101" width="4.5703125" bestFit="1" customWidth="1"/>
    <col min="102" max="103" width="5" bestFit="1" customWidth="1"/>
    <col min="104" max="104" width="3.7109375" bestFit="1" customWidth="1"/>
    <col min="105" max="107" width="4" bestFit="1" customWidth="1"/>
    <col min="108" max="108" width="4.42578125" customWidth="1"/>
    <col min="109" max="109" width="4" bestFit="1" customWidth="1"/>
    <col min="110" max="110" width="4" customWidth="1"/>
    <col min="111" max="114" width="4" bestFit="1" customWidth="1"/>
    <col min="115" max="115" width="5" bestFit="1" customWidth="1"/>
    <col min="116" max="116" width="3.7109375" bestFit="1" customWidth="1"/>
    <col min="117" max="122" width="4" bestFit="1" customWidth="1"/>
    <col min="123" max="123" width="5" bestFit="1" customWidth="1"/>
    <col min="124" max="124" width="3.7109375" bestFit="1" customWidth="1"/>
    <col min="125" max="125" width="5" bestFit="1" customWidth="1"/>
    <col min="126" max="127" width="4" bestFit="1" customWidth="1"/>
    <col min="128" max="128" width="3" bestFit="1" customWidth="1"/>
    <col min="129" max="129" width="4" bestFit="1" customWidth="1"/>
    <col min="130" max="130" width="3.42578125" bestFit="1" customWidth="1"/>
    <col min="131" max="131" width="4" bestFit="1" customWidth="1"/>
    <col min="132" max="132" width="5" bestFit="1" customWidth="1"/>
    <col min="133" max="133" width="4.5703125" style="70" bestFit="1" customWidth="1"/>
    <col min="134" max="134" width="3.7109375" bestFit="1" customWidth="1"/>
    <col min="135" max="135" width="4" bestFit="1" customWidth="1"/>
    <col min="136" max="136" width="5" bestFit="1" customWidth="1"/>
    <col min="137" max="137" width="4.5703125" bestFit="1" customWidth="1"/>
    <col min="138" max="139" width="5" bestFit="1" customWidth="1"/>
    <col min="140" max="140" width="4" customWidth="1"/>
    <col min="141" max="141" width="6.5703125" bestFit="1" customWidth="1"/>
    <col min="142" max="143" width="3" bestFit="1" customWidth="1"/>
    <col min="144" max="144" width="3.7109375" bestFit="1" customWidth="1"/>
    <col min="145" max="145" width="3.42578125" bestFit="1" customWidth="1"/>
    <col min="146" max="146" width="4" bestFit="1" customWidth="1"/>
    <col min="147" max="147" width="3" bestFit="1" customWidth="1"/>
    <col min="148" max="148" width="3.7109375" bestFit="1" customWidth="1"/>
    <col min="149" max="150" width="4" bestFit="1" customWidth="1"/>
    <col min="151" max="152" width="3" bestFit="1" customWidth="1"/>
    <col min="153" max="153" width="3.7109375" bestFit="1" customWidth="1"/>
    <col min="154" max="154" width="3.42578125" bestFit="1" customWidth="1"/>
    <col min="155" max="155" width="4" bestFit="1" customWidth="1"/>
    <col min="156" max="156" width="3" bestFit="1" customWidth="1"/>
    <col min="157" max="157" width="3.7109375" bestFit="1" customWidth="1"/>
    <col min="158" max="158" width="4" bestFit="1" customWidth="1"/>
    <col min="159" max="160" width="3" bestFit="1" customWidth="1"/>
    <col min="161" max="161" width="3.7109375" bestFit="1" customWidth="1"/>
    <col min="162" max="162" width="3.42578125" bestFit="1" customWidth="1"/>
    <col min="163" max="163" width="4" bestFit="1" customWidth="1"/>
    <col min="164" max="164" width="3" bestFit="1" customWidth="1"/>
    <col min="165" max="165" width="3.7109375" bestFit="1" customWidth="1"/>
    <col min="166" max="167" width="4" bestFit="1" customWidth="1"/>
    <col min="168" max="168" width="3" bestFit="1" customWidth="1"/>
    <col min="169" max="170" width="3.7109375" bestFit="1" customWidth="1"/>
    <col min="171" max="171" width="3.42578125" bestFit="1" customWidth="1"/>
    <col min="172" max="172" width="3" bestFit="1" customWidth="1"/>
    <col min="173" max="174" width="3.7109375" bestFit="1" customWidth="1"/>
    <col min="175" max="175" width="4" bestFit="1" customWidth="1"/>
    <col min="176" max="177" width="2.28515625" bestFit="1" customWidth="1"/>
    <col min="178" max="178" width="3.7109375" bestFit="1" customWidth="1"/>
    <col min="179" max="179" width="3.42578125" bestFit="1" customWidth="1"/>
    <col min="180" max="181" width="2.28515625" bestFit="1" customWidth="1"/>
    <col min="182" max="182" width="3.7109375" bestFit="1" customWidth="1"/>
    <col min="183" max="183" width="3.42578125" bestFit="1" customWidth="1"/>
    <col min="184" max="185" width="3" bestFit="1" customWidth="1"/>
    <col min="186" max="186" width="2.140625" bestFit="1" customWidth="1"/>
    <col min="187" max="187" width="3.7109375" bestFit="1" customWidth="1"/>
    <col min="188" max="188" width="3.42578125" bestFit="1" customWidth="1"/>
    <col min="189" max="190" width="3" bestFit="1" customWidth="1"/>
    <col min="191" max="191" width="2.140625" bestFit="1" customWidth="1"/>
    <col min="192" max="192" width="3.7109375" bestFit="1" customWidth="1"/>
    <col min="193" max="193" width="3.42578125" bestFit="1" customWidth="1"/>
    <col min="194" max="194" width="5" bestFit="1" customWidth="1"/>
    <col min="195" max="195" width="4.5703125" bestFit="1" customWidth="1"/>
    <col min="196" max="197" width="5" bestFit="1" customWidth="1"/>
    <col min="198" max="198" width="3" bestFit="1" customWidth="1"/>
    <col min="200" max="200" width="24.5703125" bestFit="1" customWidth="1"/>
  </cols>
  <sheetData>
    <row r="1" spans="1:200" ht="15">
      <c r="C1" s="12" t="s">
        <v>14</v>
      </c>
      <c r="D1" s="12"/>
      <c r="E1" s="152" t="s">
        <v>26</v>
      </c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Q1" s="158" t="s">
        <v>27</v>
      </c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D1" s="157" t="s">
        <v>28</v>
      </c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</row>
    <row r="2" spans="1:200">
      <c r="E2" s="148" t="s">
        <v>52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54" t="s">
        <v>29</v>
      </c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5" t="s">
        <v>30</v>
      </c>
      <c r="AN2" s="155"/>
      <c r="AO2" s="155"/>
      <c r="AP2" s="155"/>
      <c r="AQ2" s="67"/>
      <c r="AR2" s="67"/>
      <c r="AS2" s="67"/>
      <c r="AT2" s="67"/>
      <c r="AU2" s="156" t="s">
        <v>31</v>
      </c>
      <c r="AV2" s="156"/>
      <c r="AW2" s="156"/>
      <c r="AX2" s="156"/>
      <c r="AY2" s="68"/>
      <c r="AZ2" s="68"/>
      <c r="BA2" s="68"/>
      <c r="BB2" s="68"/>
      <c r="BC2" s="155" t="s">
        <v>32</v>
      </c>
      <c r="BD2" s="155"/>
      <c r="BE2" s="155"/>
      <c r="BF2" s="155"/>
      <c r="BG2" s="155"/>
      <c r="BH2" s="67"/>
      <c r="BI2" s="67"/>
      <c r="BJ2" s="67"/>
      <c r="BK2" s="67"/>
      <c r="BL2" s="67"/>
      <c r="BQ2" s="148" t="s">
        <v>52</v>
      </c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54" t="s">
        <v>29</v>
      </c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5" t="s">
        <v>30</v>
      </c>
      <c r="CZ2" s="155"/>
      <c r="DA2" s="155"/>
      <c r="DB2" s="155"/>
      <c r="DC2" s="69"/>
      <c r="DD2" s="69"/>
      <c r="DE2" s="69"/>
      <c r="DF2" s="69"/>
      <c r="DG2" s="156" t="s">
        <v>31</v>
      </c>
      <c r="DH2" s="156"/>
      <c r="DI2" s="156"/>
      <c r="DJ2" s="156"/>
      <c r="DK2" s="70"/>
      <c r="DL2" s="70"/>
      <c r="DM2" s="70"/>
      <c r="DN2" s="70"/>
      <c r="DO2" s="155" t="s">
        <v>32</v>
      </c>
      <c r="DP2" s="155"/>
      <c r="DQ2" s="155"/>
      <c r="DR2" s="155"/>
      <c r="DS2" s="155"/>
      <c r="DT2" s="69"/>
      <c r="DU2" s="69"/>
      <c r="DV2" s="69"/>
      <c r="DW2" s="69"/>
      <c r="DX2" s="69"/>
      <c r="ED2" s="148" t="s">
        <v>52</v>
      </c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54" t="s">
        <v>29</v>
      </c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5" t="s">
        <v>30</v>
      </c>
      <c r="FM2" s="155"/>
      <c r="FN2" s="155"/>
      <c r="FO2" s="155"/>
      <c r="FP2" s="69"/>
      <c r="FQ2" s="69"/>
      <c r="FR2" s="69"/>
      <c r="FS2" s="69"/>
      <c r="FT2" s="156" t="s">
        <v>31</v>
      </c>
      <c r="FU2" s="156"/>
      <c r="FV2" s="156"/>
      <c r="FW2" s="156"/>
      <c r="FX2" s="70"/>
      <c r="FY2" s="70"/>
      <c r="FZ2" s="70"/>
      <c r="GA2" s="70"/>
      <c r="GB2" s="155" t="s">
        <v>32</v>
      </c>
      <c r="GC2" s="155"/>
      <c r="GD2" s="155"/>
      <c r="GE2" s="155"/>
      <c r="GF2" s="155"/>
      <c r="GG2" s="69"/>
      <c r="GH2" s="69"/>
      <c r="GI2" s="69"/>
      <c r="GJ2" s="69"/>
      <c r="GK2" s="69"/>
    </row>
    <row r="3" spans="1:200" s="4" customFormat="1">
      <c r="E3" s="4">
        <v>20</v>
      </c>
      <c r="F3" s="4">
        <v>20</v>
      </c>
      <c r="G3" s="4">
        <v>20</v>
      </c>
      <c r="H3" s="133">
        <f>SUM(E3:G3)</f>
        <v>60</v>
      </c>
      <c r="I3" s="71">
        <v>4</v>
      </c>
      <c r="J3" s="71">
        <v>2</v>
      </c>
      <c r="K3" s="71">
        <v>2</v>
      </c>
      <c r="L3" s="80">
        <v>160</v>
      </c>
      <c r="M3" s="23">
        <v>20</v>
      </c>
      <c r="N3" s="23">
        <v>20</v>
      </c>
      <c r="O3" s="24">
        <v>20</v>
      </c>
      <c r="P3" s="135">
        <f>M3+N3+O3</f>
        <v>60</v>
      </c>
      <c r="Q3" s="24">
        <v>4</v>
      </c>
      <c r="R3" s="24">
        <v>2</v>
      </c>
      <c r="S3" s="24">
        <v>2</v>
      </c>
      <c r="T3" s="78">
        <v>160</v>
      </c>
      <c r="U3" s="20">
        <v>320</v>
      </c>
      <c r="V3" s="25">
        <v>20</v>
      </c>
      <c r="W3" s="25">
        <v>20</v>
      </c>
      <c r="X3" s="25">
        <v>20</v>
      </c>
      <c r="Y3" s="137">
        <f>X3+W3+V3</f>
        <v>60</v>
      </c>
      <c r="Z3" s="23">
        <v>4</v>
      </c>
      <c r="AA3" s="23">
        <v>2</v>
      </c>
      <c r="AB3" s="23">
        <v>2</v>
      </c>
      <c r="AC3" s="79">
        <v>160</v>
      </c>
      <c r="AD3" s="25">
        <v>20</v>
      </c>
      <c r="AE3" s="25">
        <v>20</v>
      </c>
      <c r="AF3" s="25">
        <v>20</v>
      </c>
      <c r="AG3" s="137">
        <f>AF3+AE3+AD3</f>
        <v>60</v>
      </c>
      <c r="AH3" s="23">
        <v>4</v>
      </c>
      <c r="AI3" s="23">
        <v>2</v>
      </c>
      <c r="AJ3" s="23">
        <v>2</v>
      </c>
      <c r="AK3" s="79">
        <v>160</v>
      </c>
      <c r="AL3" s="22">
        <v>320</v>
      </c>
      <c r="AM3" s="25">
        <v>20</v>
      </c>
      <c r="AN3" s="25">
        <v>20</v>
      </c>
      <c r="AO3" s="25">
        <v>20</v>
      </c>
      <c r="AP3" s="137">
        <f>AO3+AN3+AM3</f>
        <v>60</v>
      </c>
      <c r="AQ3" s="23">
        <v>2</v>
      </c>
      <c r="AR3" s="23">
        <v>2</v>
      </c>
      <c r="AS3" s="23">
        <v>2</v>
      </c>
      <c r="AT3" s="79">
        <v>120</v>
      </c>
      <c r="AU3" s="25">
        <v>0</v>
      </c>
      <c r="AV3" s="25">
        <v>0</v>
      </c>
      <c r="AW3" s="25">
        <v>20</v>
      </c>
      <c r="AX3" s="137">
        <f>AW3+AV3+AU3</f>
        <v>20</v>
      </c>
      <c r="AY3" s="23">
        <v>0</v>
      </c>
      <c r="AZ3" s="23">
        <v>0</v>
      </c>
      <c r="BA3" s="23">
        <v>1</v>
      </c>
      <c r="BB3" s="79">
        <v>20</v>
      </c>
      <c r="BC3" s="25">
        <v>20</v>
      </c>
      <c r="BD3" s="25">
        <v>20</v>
      </c>
      <c r="BE3" s="25">
        <v>0</v>
      </c>
      <c r="BF3" s="25">
        <v>20</v>
      </c>
      <c r="BG3" s="137">
        <f>BF3+BE3+BD3+BC3</f>
        <v>60</v>
      </c>
      <c r="BH3" s="23">
        <v>1</v>
      </c>
      <c r="BI3" s="23">
        <v>1</v>
      </c>
      <c r="BJ3" s="23">
        <v>0</v>
      </c>
      <c r="BK3" s="23">
        <v>1</v>
      </c>
      <c r="BL3" s="79">
        <v>60</v>
      </c>
      <c r="BM3" s="27">
        <v>840</v>
      </c>
      <c r="BN3" s="25" t="s">
        <v>19</v>
      </c>
      <c r="BO3" s="27">
        <f>BM3</f>
        <v>840</v>
      </c>
      <c r="BP3" s="25"/>
      <c r="BQ3" s="4">
        <v>20</v>
      </c>
      <c r="BR3" s="4">
        <v>20</v>
      </c>
      <c r="BS3" s="4">
        <v>20</v>
      </c>
      <c r="BT3" s="133">
        <f>SUM(BQ3:BS3)</f>
        <v>60</v>
      </c>
      <c r="BU3" s="71">
        <v>4</v>
      </c>
      <c r="BV3" s="71">
        <v>2</v>
      </c>
      <c r="BW3" s="71">
        <v>2</v>
      </c>
      <c r="BX3" s="80">
        <v>160</v>
      </c>
      <c r="BY3" s="23">
        <v>20</v>
      </c>
      <c r="BZ3" s="23">
        <v>20</v>
      </c>
      <c r="CA3" s="24">
        <v>20</v>
      </c>
      <c r="CB3" s="135">
        <f>BY3+BZ3+CA3</f>
        <v>60</v>
      </c>
      <c r="CC3" s="24">
        <v>4</v>
      </c>
      <c r="CD3" s="24">
        <v>2</v>
      </c>
      <c r="CE3" s="24">
        <v>2</v>
      </c>
      <c r="CF3" s="78">
        <v>160</v>
      </c>
      <c r="CG3" s="20">
        <v>320</v>
      </c>
      <c r="CH3" s="25">
        <v>20</v>
      </c>
      <c r="CI3" s="25">
        <v>20</v>
      </c>
      <c r="CJ3" s="25">
        <v>20</v>
      </c>
      <c r="CK3" s="137">
        <f>CJ3+CI3+CH3</f>
        <v>60</v>
      </c>
      <c r="CL3" s="23">
        <v>4</v>
      </c>
      <c r="CM3" s="23">
        <v>2</v>
      </c>
      <c r="CN3" s="23">
        <v>2</v>
      </c>
      <c r="CO3" s="79">
        <v>160</v>
      </c>
      <c r="CP3" s="25">
        <v>20</v>
      </c>
      <c r="CQ3" s="25">
        <v>20</v>
      </c>
      <c r="CR3" s="25">
        <v>20</v>
      </c>
      <c r="CS3" s="137">
        <f>CR3+CQ3+CP3</f>
        <v>60</v>
      </c>
      <c r="CT3" s="23">
        <v>4</v>
      </c>
      <c r="CU3" s="23">
        <v>2</v>
      </c>
      <c r="CV3" s="23">
        <v>2</v>
      </c>
      <c r="CW3" s="79">
        <v>160</v>
      </c>
      <c r="CX3" s="22">
        <v>320</v>
      </c>
      <c r="CY3" s="25">
        <v>20</v>
      </c>
      <c r="CZ3" s="25">
        <v>20</v>
      </c>
      <c r="DA3" s="25">
        <v>20</v>
      </c>
      <c r="DB3" s="137">
        <f>DA3+CZ3+CY3</f>
        <v>60</v>
      </c>
      <c r="DC3" s="23">
        <v>2</v>
      </c>
      <c r="DD3" s="23">
        <v>2</v>
      </c>
      <c r="DE3" s="23">
        <v>2</v>
      </c>
      <c r="DF3" s="79">
        <v>120</v>
      </c>
      <c r="DG3" s="25">
        <v>0</v>
      </c>
      <c r="DH3" s="25">
        <v>0</v>
      </c>
      <c r="DI3" s="25">
        <v>20</v>
      </c>
      <c r="DJ3" s="137">
        <f>DI3+DH3+DG3</f>
        <v>20</v>
      </c>
      <c r="DK3" s="23">
        <v>0</v>
      </c>
      <c r="DL3" s="23">
        <v>0</v>
      </c>
      <c r="DM3" s="23">
        <v>1</v>
      </c>
      <c r="DN3" s="79">
        <v>20</v>
      </c>
      <c r="DO3" s="25">
        <v>20</v>
      </c>
      <c r="DP3" s="25">
        <v>20</v>
      </c>
      <c r="DQ3" s="25">
        <v>0</v>
      </c>
      <c r="DR3" s="25">
        <v>20</v>
      </c>
      <c r="DS3" s="137">
        <f>DR3+DQ3+DP3+DO3</f>
        <v>60</v>
      </c>
      <c r="DT3" s="23">
        <v>1</v>
      </c>
      <c r="DU3" s="23">
        <v>1</v>
      </c>
      <c r="DV3" s="23">
        <v>0</v>
      </c>
      <c r="DW3" s="23">
        <v>1</v>
      </c>
      <c r="DX3" s="79">
        <v>60</v>
      </c>
      <c r="DY3" s="27">
        <f>BX3+CF3+CO3+CW3+DF3+DN3+DX3</f>
        <v>840</v>
      </c>
      <c r="DZ3" s="25" t="s">
        <v>19</v>
      </c>
      <c r="EA3" s="27">
        <f>DY3</f>
        <v>840</v>
      </c>
      <c r="EB3" s="98">
        <v>1680</v>
      </c>
      <c r="EC3" s="25"/>
      <c r="ED3" s="4">
        <v>25</v>
      </c>
      <c r="EE3" s="4">
        <v>25</v>
      </c>
      <c r="EF3" s="4">
        <v>25</v>
      </c>
      <c r="EG3" s="133">
        <f>SUM(ED3:EF3)</f>
        <v>75</v>
      </c>
      <c r="EH3" s="71">
        <v>4</v>
      </c>
      <c r="EI3" s="71">
        <v>2</v>
      </c>
      <c r="EJ3" s="71">
        <v>2</v>
      </c>
      <c r="EK3" s="80">
        <v>200</v>
      </c>
      <c r="EL3" s="23">
        <v>25</v>
      </c>
      <c r="EM3" s="23">
        <v>25</v>
      </c>
      <c r="EN3" s="24">
        <v>25</v>
      </c>
      <c r="EO3" s="135">
        <f>EL3+EM3+EN3</f>
        <v>75</v>
      </c>
      <c r="EP3" s="24">
        <v>4</v>
      </c>
      <c r="EQ3" s="24">
        <v>2</v>
      </c>
      <c r="ER3" s="24">
        <v>2</v>
      </c>
      <c r="ES3" s="78">
        <v>200</v>
      </c>
      <c r="ET3" s="20">
        <v>400</v>
      </c>
      <c r="EU3" s="25">
        <v>25</v>
      </c>
      <c r="EV3" s="25">
        <v>25</v>
      </c>
      <c r="EW3" s="25">
        <v>25</v>
      </c>
      <c r="EX3" s="137">
        <f>EW3+EV3+EU3</f>
        <v>75</v>
      </c>
      <c r="EY3" s="23">
        <v>4</v>
      </c>
      <c r="EZ3" s="23">
        <v>2</v>
      </c>
      <c r="FA3" s="23">
        <v>2</v>
      </c>
      <c r="FB3" s="79">
        <v>200</v>
      </c>
      <c r="FC3" s="25">
        <v>25</v>
      </c>
      <c r="FD3" s="25">
        <v>25</v>
      </c>
      <c r="FE3" s="25">
        <v>25</v>
      </c>
      <c r="FF3" s="137">
        <f>FE3+FD3+FC3</f>
        <v>75</v>
      </c>
      <c r="FG3" s="23">
        <v>4</v>
      </c>
      <c r="FH3" s="23">
        <v>2</v>
      </c>
      <c r="FI3" s="23">
        <v>2</v>
      </c>
      <c r="FJ3" s="79">
        <v>200</v>
      </c>
      <c r="FK3" s="22">
        <v>400</v>
      </c>
      <c r="FL3" s="25">
        <v>25</v>
      </c>
      <c r="FM3" s="25">
        <v>25</v>
      </c>
      <c r="FN3" s="25">
        <v>25</v>
      </c>
      <c r="FO3" s="137">
        <f>FN3+FM3+FL3</f>
        <v>75</v>
      </c>
      <c r="FP3" s="23">
        <v>2</v>
      </c>
      <c r="FQ3" s="23">
        <v>2</v>
      </c>
      <c r="FR3" s="23">
        <v>2</v>
      </c>
      <c r="FS3" s="79">
        <v>150</v>
      </c>
      <c r="FT3" s="25">
        <v>0</v>
      </c>
      <c r="FU3" s="25">
        <v>0</v>
      </c>
      <c r="FV3" s="25">
        <v>25</v>
      </c>
      <c r="FW3" s="137">
        <f>FV3+FU3+FT3</f>
        <v>25</v>
      </c>
      <c r="FX3" s="23">
        <v>0</v>
      </c>
      <c r="FY3" s="23">
        <v>0</v>
      </c>
      <c r="FZ3" s="23">
        <v>1</v>
      </c>
      <c r="GA3" s="79">
        <v>25</v>
      </c>
      <c r="GB3" s="25">
        <v>25</v>
      </c>
      <c r="GC3" s="25">
        <v>25</v>
      </c>
      <c r="GD3" s="25">
        <v>0</v>
      </c>
      <c r="GE3" s="25">
        <v>25</v>
      </c>
      <c r="GF3" s="137">
        <f>GE3+GD3+GC3+GB3</f>
        <v>75</v>
      </c>
      <c r="GG3" s="23">
        <v>1</v>
      </c>
      <c r="GH3" s="23">
        <v>1</v>
      </c>
      <c r="GI3" s="23">
        <v>0</v>
      </c>
      <c r="GJ3" s="23">
        <v>1</v>
      </c>
      <c r="GK3" s="79">
        <v>70</v>
      </c>
      <c r="GL3" s="27">
        <v>1050</v>
      </c>
      <c r="GM3" s="25" t="s">
        <v>19</v>
      </c>
      <c r="GN3" s="27">
        <f>GL3</f>
        <v>1050</v>
      </c>
      <c r="GO3" s="4">
        <v>2730</v>
      </c>
      <c r="GQ3" s="25" t="s">
        <v>25</v>
      </c>
    </row>
    <row r="4" spans="1:200" s="3" customFormat="1">
      <c r="E4" s="149" t="s">
        <v>70</v>
      </c>
      <c r="F4" s="149"/>
      <c r="G4" s="149"/>
      <c r="H4" s="149"/>
      <c r="I4" s="149"/>
      <c r="J4" s="149"/>
      <c r="K4" s="149"/>
      <c r="L4" s="149"/>
      <c r="M4" s="150" t="s">
        <v>71</v>
      </c>
      <c r="N4" s="150"/>
      <c r="O4" s="150"/>
      <c r="P4" s="150"/>
      <c r="Q4" s="66"/>
      <c r="R4" s="66"/>
      <c r="S4" s="66"/>
      <c r="T4" s="66"/>
      <c r="U4" s="22" t="s">
        <v>22</v>
      </c>
      <c r="V4" s="149" t="s">
        <v>72</v>
      </c>
      <c r="W4" s="149"/>
      <c r="X4" s="149"/>
      <c r="Y4" s="149"/>
      <c r="Z4" s="149"/>
      <c r="AA4" s="149"/>
      <c r="AB4" s="149"/>
      <c r="AC4" s="149"/>
      <c r="AD4" s="151" t="s">
        <v>73</v>
      </c>
      <c r="AE4" s="151"/>
      <c r="AF4" s="151"/>
      <c r="AG4" s="151"/>
      <c r="AH4" s="151"/>
      <c r="AI4" s="151"/>
      <c r="AJ4" s="151"/>
      <c r="AK4" s="151"/>
      <c r="AL4" s="22" t="s">
        <v>22</v>
      </c>
      <c r="AM4" s="147" t="s">
        <v>74</v>
      </c>
      <c r="AN4" s="147"/>
      <c r="AO4" s="147"/>
      <c r="AP4" s="147"/>
      <c r="AQ4" s="147"/>
      <c r="AR4" s="147"/>
      <c r="AS4" s="147"/>
      <c r="AT4" s="147"/>
      <c r="AU4" s="146" t="s">
        <v>68</v>
      </c>
      <c r="AV4" s="146"/>
      <c r="AW4" s="146"/>
      <c r="AX4" s="146"/>
      <c r="AY4" s="146"/>
      <c r="AZ4" s="146"/>
      <c r="BA4" s="146"/>
      <c r="BB4" s="146"/>
      <c r="BC4" s="147" t="s">
        <v>75</v>
      </c>
      <c r="BD4" s="147"/>
      <c r="BE4" s="147"/>
      <c r="BF4" s="147"/>
      <c r="BG4" s="147"/>
      <c r="BH4" s="147"/>
      <c r="BI4" s="147"/>
      <c r="BJ4" s="147"/>
      <c r="BK4" s="147"/>
      <c r="BL4" s="147"/>
      <c r="BM4" s="27" t="s">
        <v>20</v>
      </c>
      <c r="BN4" s="6"/>
      <c r="BO4" s="6"/>
      <c r="BP4" s="6"/>
      <c r="BQ4" s="149" t="s">
        <v>70</v>
      </c>
      <c r="BR4" s="149"/>
      <c r="BS4" s="149"/>
      <c r="BT4" s="149"/>
      <c r="BU4" s="149"/>
      <c r="BV4" s="149"/>
      <c r="BW4" s="149"/>
      <c r="BX4" s="149"/>
      <c r="BY4" s="150" t="s">
        <v>71</v>
      </c>
      <c r="BZ4" s="150"/>
      <c r="CA4" s="150"/>
      <c r="CB4" s="150"/>
      <c r="CC4" s="141"/>
      <c r="CD4" s="141"/>
      <c r="CE4" s="141"/>
      <c r="CF4" s="141"/>
      <c r="CG4" s="22" t="s">
        <v>22</v>
      </c>
      <c r="CH4" s="149" t="s">
        <v>72</v>
      </c>
      <c r="CI4" s="149"/>
      <c r="CJ4" s="149"/>
      <c r="CK4" s="149"/>
      <c r="CL4" s="149"/>
      <c r="CM4" s="149"/>
      <c r="CN4" s="149"/>
      <c r="CO4" s="149"/>
      <c r="CP4" s="151" t="s">
        <v>73</v>
      </c>
      <c r="CQ4" s="151"/>
      <c r="CR4" s="151"/>
      <c r="CS4" s="151"/>
      <c r="CT4" s="151"/>
      <c r="CU4" s="151"/>
      <c r="CV4" s="151"/>
      <c r="CW4" s="151"/>
      <c r="CX4" s="22" t="s">
        <v>22</v>
      </c>
      <c r="CY4" s="147" t="s">
        <v>74</v>
      </c>
      <c r="CZ4" s="147"/>
      <c r="DA4" s="147"/>
      <c r="DB4" s="147"/>
      <c r="DC4" s="147"/>
      <c r="DD4" s="147"/>
      <c r="DE4" s="147"/>
      <c r="DF4" s="147"/>
      <c r="DG4" s="146" t="s">
        <v>68</v>
      </c>
      <c r="DH4" s="146"/>
      <c r="DI4" s="146"/>
      <c r="DJ4" s="146"/>
      <c r="DK4" s="146"/>
      <c r="DL4" s="146"/>
      <c r="DM4" s="146"/>
      <c r="DN4" s="146"/>
      <c r="DO4" s="147" t="s">
        <v>75</v>
      </c>
      <c r="DP4" s="147"/>
      <c r="DQ4" s="147"/>
      <c r="DR4" s="147"/>
      <c r="DS4" s="147"/>
      <c r="DT4" s="147"/>
      <c r="DU4" s="147"/>
      <c r="DV4" s="147"/>
      <c r="DW4" s="147"/>
      <c r="DX4" s="147"/>
      <c r="DY4" s="27" t="s">
        <v>20</v>
      </c>
      <c r="DZ4" s="6"/>
      <c r="EA4" s="6"/>
      <c r="EB4" s="28" t="s">
        <v>20</v>
      </c>
      <c r="EC4" s="6"/>
      <c r="ED4" s="149" t="s">
        <v>70</v>
      </c>
      <c r="EE4" s="149"/>
      <c r="EF4" s="149"/>
      <c r="EG4" s="149"/>
      <c r="EH4" s="149"/>
      <c r="EI4" s="149"/>
      <c r="EJ4" s="149"/>
      <c r="EK4" s="149"/>
      <c r="EL4" s="150" t="s">
        <v>71</v>
      </c>
      <c r="EM4" s="150"/>
      <c r="EN4" s="150"/>
      <c r="EO4" s="150"/>
      <c r="EP4" s="141"/>
      <c r="EQ4" s="141"/>
      <c r="ER4" s="141"/>
      <c r="ES4" s="141"/>
      <c r="ET4" s="22" t="s">
        <v>22</v>
      </c>
      <c r="EU4" s="149" t="s">
        <v>72</v>
      </c>
      <c r="EV4" s="149"/>
      <c r="EW4" s="149"/>
      <c r="EX4" s="149"/>
      <c r="EY4" s="149"/>
      <c r="EZ4" s="149"/>
      <c r="FA4" s="149"/>
      <c r="FB4" s="149"/>
      <c r="FC4" s="151" t="s">
        <v>73</v>
      </c>
      <c r="FD4" s="151"/>
      <c r="FE4" s="151"/>
      <c r="FF4" s="151"/>
      <c r="FG4" s="151"/>
      <c r="FH4" s="151"/>
      <c r="FI4" s="151"/>
      <c r="FJ4" s="151"/>
      <c r="FK4" s="22" t="s">
        <v>22</v>
      </c>
      <c r="FL4" s="147" t="s">
        <v>74</v>
      </c>
      <c r="FM4" s="147"/>
      <c r="FN4" s="147"/>
      <c r="FO4" s="147"/>
      <c r="FP4" s="147"/>
      <c r="FQ4" s="147"/>
      <c r="FR4" s="147"/>
      <c r="FS4" s="147"/>
      <c r="FT4" s="146" t="s">
        <v>68</v>
      </c>
      <c r="FU4" s="146"/>
      <c r="FV4" s="146"/>
      <c r="FW4" s="146"/>
      <c r="FX4" s="146"/>
      <c r="FY4" s="146"/>
      <c r="FZ4" s="146"/>
      <c r="GA4" s="146"/>
      <c r="GB4" s="147" t="s">
        <v>75</v>
      </c>
      <c r="GC4" s="147"/>
      <c r="GD4" s="147"/>
      <c r="GE4" s="147"/>
      <c r="GF4" s="147"/>
      <c r="GG4" s="147"/>
      <c r="GH4" s="147"/>
      <c r="GI4" s="147"/>
      <c r="GJ4" s="147"/>
      <c r="GK4" s="147"/>
      <c r="GL4" s="27" t="s">
        <v>20</v>
      </c>
      <c r="GM4" s="6"/>
      <c r="GN4" s="6"/>
      <c r="GO4" s="28" t="s">
        <v>20</v>
      </c>
      <c r="GQ4" s="6"/>
    </row>
    <row r="5" spans="1:200" s="5" customFormat="1">
      <c r="A5" s="5" t="s">
        <v>0</v>
      </c>
      <c r="B5" s="5" t="s">
        <v>24</v>
      </c>
      <c r="C5" s="5" t="s">
        <v>1</v>
      </c>
      <c r="D5" s="5" t="s">
        <v>24</v>
      </c>
      <c r="E5" s="11" t="s">
        <v>2</v>
      </c>
      <c r="F5" s="5" t="s">
        <v>3</v>
      </c>
      <c r="G5" s="5" t="s">
        <v>8</v>
      </c>
      <c r="H5" s="11" t="s">
        <v>4</v>
      </c>
      <c r="I5" s="11" t="s">
        <v>2</v>
      </c>
      <c r="J5" s="5" t="s">
        <v>3</v>
      </c>
      <c r="K5" s="5" t="s">
        <v>8</v>
      </c>
      <c r="L5" s="11" t="s">
        <v>4</v>
      </c>
      <c r="M5" s="11" t="s">
        <v>2</v>
      </c>
      <c r="N5" s="11" t="s">
        <v>3</v>
      </c>
      <c r="O5" s="11" t="s">
        <v>8</v>
      </c>
      <c r="P5" s="7" t="s">
        <v>4</v>
      </c>
      <c r="Q5" s="11" t="s">
        <v>2</v>
      </c>
      <c r="R5" s="5" t="s">
        <v>3</v>
      </c>
      <c r="S5" s="5" t="s">
        <v>8</v>
      </c>
      <c r="T5" s="11" t="s">
        <v>4</v>
      </c>
      <c r="U5" s="19"/>
      <c r="V5" s="5" t="s">
        <v>5</v>
      </c>
      <c r="W5" s="5" t="s">
        <v>6</v>
      </c>
      <c r="X5" s="5" t="s">
        <v>8</v>
      </c>
      <c r="Y5" s="11" t="s">
        <v>4</v>
      </c>
      <c r="Z5" s="5" t="s">
        <v>5</v>
      </c>
      <c r="AA5" s="5" t="s">
        <v>6</v>
      </c>
      <c r="AB5" s="5" t="s">
        <v>8</v>
      </c>
      <c r="AC5" s="11" t="s">
        <v>4</v>
      </c>
      <c r="AD5" s="7" t="s">
        <v>5</v>
      </c>
      <c r="AE5" s="5" t="s">
        <v>6</v>
      </c>
      <c r="AF5" s="5" t="s">
        <v>8</v>
      </c>
      <c r="AG5" s="7" t="s">
        <v>4</v>
      </c>
      <c r="AH5" s="5" t="s">
        <v>5</v>
      </c>
      <c r="AI5" s="5" t="s">
        <v>6</v>
      </c>
      <c r="AJ5" s="5" t="s">
        <v>8</v>
      </c>
      <c r="AK5" s="11" t="s">
        <v>4</v>
      </c>
      <c r="AL5" s="22"/>
      <c r="AM5" s="5" t="s">
        <v>7</v>
      </c>
      <c r="AN5" s="5" t="s">
        <v>65</v>
      </c>
      <c r="AO5" s="5" t="s">
        <v>8</v>
      </c>
      <c r="AP5" s="11" t="s">
        <v>4</v>
      </c>
      <c r="AQ5" s="5" t="s">
        <v>7</v>
      </c>
      <c r="AR5" s="5" t="s">
        <v>65</v>
      </c>
      <c r="AS5" s="5" t="s">
        <v>8</v>
      </c>
      <c r="AT5" s="11" t="s">
        <v>4</v>
      </c>
      <c r="AU5" s="5" t="s">
        <v>16</v>
      </c>
      <c r="AV5" s="5" t="s">
        <v>17</v>
      </c>
      <c r="AW5" s="5" t="s">
        <v>8</v>
      </c>
      <c r="AX5" s="11" t="s">
        <v>4</v>
      </c>
      <c r="AY5" s="5" t="s">
        <v>16</v>
      </c>
      <c r="AZ5" s="5" t="s">
        <v>17</v>
      </c>
      <c r="BA5" s="5" t="s">
        <v>8</v>
      </c>
      <c r="BB5" s="11" t="s">
        <v>4</v>
      </c>
      <c r="BC5" s="5" t="s">
        <v>2</v>
      </c>
      <c r="BD5" s="5" t="s">
        <v>3</v>
      </c>
      <c r="BE5" s="5" t="s">
        <v>18</v>
      </c>
      <c r="BF5" s="5" t="s">
        <v>8</v>
      </c>
      <c r="BG5" s="11" t="s">
        <v>4</v>
      </c>
      <c r="BH5" s="5" t="s">
        <v>2</v>
      </c>
      <c r="BI5" s="5" t="s">
        <v>3</v>
      </c>
      <c r="BJ5" s="5" t="s">
        <v>18</v>
      </c>
      <c r="BK5" s="5" t="s">
        <v>8</v>
      </c>
      <c r="BL5" s="11" t="s">
        <v>4</v>
      </c>
      <c r="BM5" s="27"/>
      <c r="BN5" s="5" t="s">
        <v>19</v>
      </c>
      <c r="BO5" s="5" t="s">
        <v>23</v>
      </c>
      <c r="BQ5" s="11" t="s">
        <v>2</v>
      </c>
      <c r="BR5" s="5" t="s">
        <v>3</v>
      </c>
      <c r="BS5" s="5" t="s">
        <v>8</v>
      </c>
      <c r="BT5" s="11" t="s">
        <v>4</v>
      </c>
      <c r="BU5" s="11" t="s">
        <v>2</v>
      </c>
      <c r="BV5" s="5" t="s">
        <v>3</v>
      </c>
      <c r="BW5" s="5" t="s">
        <v>8</v>
      </c>
      <c r="BX5" s="11" t="s">
        <v>4</v>
      </c>
      <c r="BY5" s="11" t="s">
        <v>2</v>
      </c>
      <c r="BZ5" s="11" t="s">
        <v>3</v>
      </c>
      <c r="CA5" s="11" t="s">
        <v>8</v>
      </c>
      <c r="CB5" s="7" t="s">
        <v>4</v>
      </c>
      <c r="CC5" s="11" t="s">
        <v>2</v>
      </c>
      <c r="CD5" s="5" t="s">
        <v>3</v>
      </c>
      <c r="CE5" s="5" t="s">
        <v>8</v>
      </c>
      <c r="CF5" s="11" t="s">
        <v>4</v>
      </c>
      <c r="CG5" s="19"/>
      <c r="CH5" s="5" t="s">
        <v>5</v>
      </c>
      <c r="CI5" s="5" t="s">
        <v>6</v>
      </c>
      <c r="CJ5" s="5" t="s">
        <v>8</v>
      </c>
      <c r="CK5" s="11" t="s">
        <v>4</v>
      </c>
      <c r="CL5" s="5" t="s">
        <v>5</v>
      </c>
      <c r="CM5" s="5" t="s">
        <v>6</v>
      </c>
      <c r="CN5" s="5" t="s">
        <v>8</v>
      </c>
      <c r="CO5" s="11" t="s">
        <v>4</v>
      </c>
      <c r="CP5" s="7" t="s">
        <v>5</v>
      </c>
      <c r="CQ5" s="5" t="s">
        <v>6</v>
      </c>
      <c r="CR5" s="5" t="s">
        <v>8</v>
      </c>
      <c r="CS5" s="7" t="s">
        <v>4</v>
      </c>
      <c r="CT5" s="5" t="s">
        <v>5</v>
      </c>
      <c r="CU5" s="5" t="s">
        <v>6</v>
      </c>
      <c r="CV5" s="5" t="s">
        <v>8</v>
      </c>
      <c r="CW5" s="11" t="s">
        <v>4</v>
      </c>
      <c r="CX5" s="22"/>
      <c r="CY5" s="5" t="s">
        <v>7</v>
      </c>
      <c r="CZ5" s="5" t="s">
        <v>65</v>
      </c>
      <c r="DA5" s="5" t="s">
        <v>8</v>
      </c>
      <c r="DB5" s="11" t="s">
        <v>4</v>
      </c>
      <c r="DC5" s="5" t="s">
        <v>7</v>
      </c>
      <c r="DD5" s="5" t="s">
        <v>65</v>
      </c>
      <c r="DE5" s="5" t="s">
        <v>8</v>
      </c>
      <c r="DF5" s="11" t="s">
        <v>4</v>
      </c>
      <c r="DG5" s="5" t="s">
        <v>16</v>
      </c>
      <c r="DH5" s="5" t="s">
        <v>17</v>
      </c>
      <c r="DI5" s="5" t="s">
        <v>8</v>
      </c>
      <c r="DJ5" s="11" t="s">
        <v>4</v>
      </c>
      <c r="DK5" s="5" t="s">
        <v>16</v>
      </c>
      <c r="DL5" s="5" t="s">
        <v>17</v>
      </c>
      <c r="DM5" s="5" t="s">
        <v>8</v>
      </c>
      <c r="DN5" s="11" t="s">
        <v>4</v>
      </c>
      <c r="DO5" s="5" t="s">
        <v>2</v>
      </c>
      <c r="DP5" s="5" t="s">
        <v>3</v>
      </c>
      <c r="DQ5" s="5" t="s">
        <v>18</v>
      </c>
      <c r="DR5" s="5" t="s">
        <v>8</v>
      </c>
      <c r="DS5" s="11" t="s">
        <v>4</v>
      </c>
      <c r="DT5" s="5" t="s">
        <v>2</v>
      </c>
      <c r="DU5" s="5" t="s">
        <v>3</v>
      </c>
      <c r="DV5" s="5" t="s">
        <v>18</v>
      </c>
      <c r="DW5" s="5" t="s">
        <v>8</v>
      </c>
      <c r="DX5" s="11" t="s">
        <v>4</v>
      </c>
      <c r="DY5" s="27"/>
      <c r="DZ5" s="5" t="s">
        <v>19</v>
      </c>
      <c r="EA5" s="5" t="s">
        <v>23</v>
      </c>
      <c r="ED5" s="11" t="s">
        <v>2</v>
      </c>
      <c r="EE5" s="5" t="s">
        <v>3</v>
      </c>
      <c r="EF5" s="5" t="s">
        <v>8</v>
      </c>
      <c r="EG5" s="11" t="s">
        <v>4</v>
      </c>
      <c r="EH5" s="11" t="s">
        <v>2</v>
      </c>
      <c r="EI5" s="5" t="s">
        <v>3</v>
      </c>
      <c r="EJ5" s="5" t="s">
        <v>8</v>
      </c>
      <c r="EK5" s="11" t="s">
        <v>4</v>
      </c>
      <c r="EL5" s="11" t="s">
        <v>2</v>
      </c>
      <c r="EM5" s="11" t="s">
        <v>3</v>
      </c>
      <c r="EN5" s="11" t="s">
        <v>8</v>
      </c>
      <c r="EO5" s="7" t="s">
        <v>4</v>
      </c>
      <c r="EP5" s="11" t="s">
        <v>2</v>
      </c>
      <c r="EQ5" s="5" t="s">
        <v>3</v>
      </c>
      <c r="ER5" s="5" t="s">
        <v>8</v>
      </c>
      <c r="ES5" s="11" t="s">
        <v>4</v>
      </c>
      <c r="ET5" s="19"/>
      <c r="EU5" s="5" t="s">
        <v>5</v>
      </c>
      <c r="EV5" s="5" t="s">
        <v>6</v>
      </c>
      <c r="EW5" s="5" t="s">
        <v>8</v>
      </c>
      <c r="EX5" s="11" t="s">
        <v>4</v>
      </c>
      <c r="EY5" s="5" t="s">
        <v>5</v>
      </c>
      <c r="EZ5" s="5" t="s">
        <v>6</v>
      </c>
      <c r="FA5" s="5" t="s">
        <v>8</v>
      </c>
      <c r="FB5" s="11" t="s">
        <v>4</v>
      </c>
      <c r="FC5" s="7" t="s">
        <v>5</v>
      </c>
      <c r="FD5" s="5" t="s">
        <v>6</v>
      </c>
      <c r="FE5" s="5" t="s">
        <v>8</v>
      </c>
      <c r="FF5" s="7" t="s">
        <v>4</v>
      </c>
      <c r="FG5" s="5" t="s">
        <v>5</v>
      </c>
      <c r="FH5" s="5" t="s">
        <v>6</v>
      </c>
      <c r="FI5" s="5" t="s">
        <v>8</v>
      </c>
      <c r="FJ5" s="11" t="s">
        <v>4</v>
      </c>
      <c r="FK5" s="22"/>
      <c r="FL5" s="5" t="s">
        <v>7</v>
      </c>
      <c r="FM5" s="5" t="s">
        <v>65</v>
      </c>
      <c r="FN5" s="5" t="s">
        <v>8</v>
      </c>
      <c r="FO5" s="11" t="s">
        <v>4</v>
      </c>
      <c r="FP5" s="5" t="s">
        <v>7</v>
      </c>
      <c r="FQ5" s="5" t="s">
        <v>65</v>
      </c>
      <c r="FR5" s="5" t="s">
        <v>8</v>
      </c>
      <c r="FS5" s="11" t="s">
        <v>4</v>
      </c>
      <c r="FT5" s="5" t="s">
        <v>16</v>
      </c>
      <c r="FU5" s="5" t="s">
        <v>17</v>
      </c>
      <c r="FV5" s="5" t="s">
        <v>8</v>
      </c>
      <c r="FW5" s="11" t="s">
        <v>4</v>
      </c>
      <c r="FX5" s="5" t="s">
        <v>16</v>
      </c>
      <c r="FY5" s="5" t="s">
        <v>17</v>
      </c>
      <c r="FZ5" s="5" t="s">
        <v>8</v>
      </c>
      <c r="GA5" s="11" t="s">
        <v>4</v>
      </c>
      <c r="GB5" s="5" t="s">
        <v>2</v>
      </c>
      <c r="GC5" s="5" t="s">
        <v>3</v>
      </c>
      <c r="GD5" s="5" t="s">
        <v>18</v>
      </c>
      <c r="GE5" s="5" t="s">
        <v>8</v>
      </c>
      <c r="GF5" s="11" t="s">
        <v>4</v>
      </c>
      <c r="GG5" s="5" t="s">
        <v>2</v>
      </c>
      <c r="GH5" s="5" t="s">
        <v>3</v>
      </c>
      <c r="GI5" s="5" t="s">
        <v>18</v>
      </c>
      <c r="GJ5" s="5" t="s">
        <v>8</v>
      </c>
      <c r="GK5" s="11" t="s">
        <v>4</v>
      </c>
      <c r="GL5" s="27"/>
      <c r="GM5" s="5" t="s">
        <v>19</v>
      </c>
      <c r="GN5" s="5" t="s">
        <v>23</v>
      </c>
    </row>
    <row r="6" spans="1:200">
      <c r="A6" s="5">
        <v>1</v>
      </c>
      <c r="B6" s="29">
        <f>GO6</f>
        <v>2730</v>
      </c>
      <c r="C6" s="2" t="s">
        <v>55</v>
      </c>
      <c r="D6" s="16"/>
      <c r="E6" s="139">
        <v>20</v>
      </c>
      <c r="F6" s="139">
        <v>20</v>
      </c>
      <c r="G6" s="139">
        <v>20</v>
      </c>
      <c r="H6" s="134">
        <f>SUM(E6:G6)</f>
        <v>60</v>
      </c>
      <c r="I6" s="2">
        <f>E6*I3</f>
        <v>80</v>
      </c>
      <c r="J6" s="2">
        <f t="shared" ref="J6:K6" si="0">F6*J3</f>
        <v>40</v>
      </c>
      <c r="K6" s="2">
        <f t="shared" si="0"/>
        <v>40</v>
      </c>
      <c r="L6" s="74">
        <f>SUM(I6:K6)</f>
        <v>160</v>
      </c>
      <c r="M6" s="139">
        <v>20</v>
      </c>
      <c r="N6" s="139">
        <v>20</v>
      </c>
      <c r="O6" s="139">
        <v>20</v>
      </c>
      <c r="P6" s="136">
        <f>O6+N6+M6</f>
        <v>60</v>
      </c>
      <c r="Q6" s="2">
        <f>M6*Q3</f>
        <v>80</v>
      </c>
      <c r="R6" s="2">
        <f t="shared" ref="R6:S6" si="1">N6*R3</f>
        <v>40</v>
      </c>
      <c r="S6" s="2">
        <f t="shared" si="1"/>
        <v>40</v>
      </c>
      <c r="T6" s="75">
        <f>S6+R6+Q6</f>
        <v>160</v>
      </c>
      <c r="U6" s="21">
        <f>L6+T6</f>
        <v>320</v>
      </c>
      <c r="V6" s="139">
        <v>20</v>
      </c>
      <c r="W6" s="139">
        <v>20</v>
      </c>
      <c r="X6" s="139">
        <v>20</v>
      </c>
      <c r="Y6" s="138">
        <f>V6+W6+X6</f>
        <v>60</v>
      </c>
      <c r="Z6" s="2">
        <f>V6*Z3</f>
        <v>80</v>
      </c>
      <c r="AA6" s="2">
        <f t="shared" ref="AA6:AB6" si="2">W6*AA3</f>
        <v>40</v>
      </c>
      <c r="AB6" s="2">
        <f t="shared" si="2"/>
        <v>40</v>
      </c>
      <c r="AC6" s="76">
        <f>Z6+AA6+AB6</f>
        <v>160</v>
      </c>
      <c r="AD6" s="139">
        <v>20</v>
      </c>
      <c r="AE6" s="139">
        <v>20</v>
      </c>
      <c r="AF6" s="139">
        <v>20</v>
      </c>
      <c r="AG6" s="136">
        <f>AD6+AE6+AF6</f>
        <v>60</v>
      </c>
      <c r="AH6" s="2">
        <f>AD6*AH3</f>
        <v>80</v>
      </c>
      <c r="AI6" s="2">
        <f t="shared" ref="AI6:AJ6" si="3">AE6*AI3</f>
        <v>40</v>
      </c>
      <c r="AJ6" s="2">
        <f t="shared" si="3"/>
        <v>40</v>
      </c>
      <c r="AK6" s="76">
        <f>AH6+AI6+AJ6</f>
        <v>160</v>
      </c>
      <c r="AL6" s="21">
        <f>AC6+AK6</f>
        <v>320</v>
      </c>
      <c r="AM6" s="139">
        <v>20</v>
      </c>
      <c r="AN6" s="139">
        <v>20</v>
      </c>
      <c r="AO6" s="139">
        <v>20</v>
      </c>
      <c r="AP6" s="138">
        <f>AM6+AN6+AO6</f>
        <v>60</v>
      </c>
      <c r="AQ6" s="2">
        <f>AM6*AQ3</f>
        <v>40</v>
      </c>
      <c r="AR6" s="2">
        <f t="shared" ref="AR6:AS6" si="4">AN6*AR3</f>
        <v>40</v>
      </c>
      <c r="AS6" s="2">
        <f t="shared" si="4"/>
        <v>40</v>
      </c>
      <c r="AT6" s="76">
        <f>AQ6+AR6+AS6</f>
        <v>120</v>
      </c>
      <c r="AU6" s="30">
        <v>0</v>
      </c>
      <c r="AV6" s="30">
        <v>0</v>
      </c>
      <c r="AW6" s="139">
        <v>20</v>
      </c>
      <c r="AX6" s="138">
        <f>AU6+AV6+AW6</f>
        <v>20</v>
      </c>
      <c r="AY6" s="30">
        <f>AU6*AY3</f>
        <v>0</v>
      </c>
      <c r="AZ6" s="30">
        <f t="shared" ref="AZ6:BA6" si="5">AV6*AZ3</f>
        <v>0</v>
      </c>
      <c r="BA6" s="143">
        <f t="shared" si="5"/>
        <v>20</v>
      </c>
      <c r="BB6" s="76">
        <f>AY6+AZ6+BA6</f>
        <v>20</v>
      </c>
      <c r="BC6" s="139">
        <v>20</v>
      </c>
      <c r="BD6" s="139">
        <v>20</v>
      </c>
      <c r="BE6" s="30">
        <v>0</v>
      </c>
      <c r="BF6" s="139">
        <v>20</v>
      </c>
      <c r="BG6" s="138">
        <f>SUM(BC6:BF6)</f>
        <v>60</v>
      </c>
      <c r="BH6" s="2">
        <f>BC6*BH3</f>
        <v>20</v>
      </c>
      <c r="BI6" s="2">
        <f t="shared" ref="BI6:BK6" si="6">BD6*BI3</f>
        <v>20</v>
      </c>
      <c r="BJ6" s="73">
        <f>BE6*BJ3</f>
        <v>0</v>
      </c>
      <c r="BK6" s="2">
        <f t="shared" si="6"/>
        <v>20</v>
      </c>
      <c r="BL6" s="76">
        <f>BH6+BI6+BJ6+BK6</f>
        <v>60</v>
      </c>
      <c r="BM6" s="27">
        <f>L6+T6+AC6+AK6+AT6+BB6+BL6</f>
        <v>840</v>
      </c>
      <c r="BN6" s="31">
        <v>0</v>
      </c>
      <c r="BO6" s="77">
        <f>BM6-BN6</f>
        <v>840</v>
      </c>
      <c r="BP6" s="5">
        <v>1</v>
      </c>
      <c r="BQ6" s="139">
        <v>20</v>
      </c>
      <c r="BR6" s="139">
        <v>20</v>
      </c>
      <c r="BS6" s="139">
        <v>20</v>
      </c>
      <c r="BT6" s="134">
        <f>SUM(BQ6:BS6)</f>
        <v>60</v>
      </c>
      <c r="BU6" s="2">
        <f>BQ6*BU3</f>
        <v>80</v>
      </c>
      <c r="BV6" s="2">
        <f t="shared" ref="BV6:BW6" si="7">BR6*BV3</f>
        <v>40</v>
      </c>
      <c r="BW6" s="2">
        <f t="shared" si="7"/>
        <v>40</v>
      </c>
      <c r="BX6" s="74">
        <f>SUM(BU6:BW6)</f>
        <v>160</v>
      </c>
      <c r="BY6" s="139">
        <v>20</v>
      </c>
      <c r="BZ6" s="139">
        <v>20</v>
      </c>
      <c r="CA6" s="139">
        <v>20</v>
      </c>
      <c r="CB6" s="136">
        <f>CA6+BZ6+BY6</f>
        <v>60</v>
      </c>
      <c r="CC6" s="2">
        <f>BY6*CC3</f>
        <v>80</v>
      </c>
      <c r="CD6" s="2">
        <f t="shared" ref="CD6:CE6" si="8">BZ6*CD3</f>
        <v>40</v>
      </c>
      <c r="CE6" s="2">
        <f t="shared" si="8"/>
        <v>40</v>
      </c>
      <c r="CF6" s="75">
        <f>CE6+CD6+CC6</f>
        <v>160</v>
      </c>
      <c r="CG6" s="21">
        <f>BX6+CF6</f>
        <v>320</v>
      </c>
      <c r="CH6" s="139">
        <v>20</v>
      </c>
      <c r="CI6" s="139">
        <v>20</v>
      </c>
      <c r="CJ6" s="139">
        <v>20</v>
      </c>
      <c r="CK6" s="138">
        <f>CH6+CI6+CJ6</f>
        <v>60</v>
      </c>
      <c r="CL6" s="2">
        <f>CH6*CL3</f>
        <v>80</v>
      </c>
      <c r="CM6" s="2">
        <f t="shared" ref="CM6:CN6" si="9">CI6*CM3</f>
        <v>40</v>
      </c>
      <c r="CN6" s="2">
        <f t="shared" si="9"/>
        <v>40</v>
      </c>
      <c r="CO6" s="76">
        <f>CL6+CM6+CN6</f>
        <v>160</v>
      </c>
      <c r="CP6" s="139">
        <v>20</v>
      </c>
      <c r="CQ6" s="139">
        <v>20</v>
      </c>
      <c r="CR6" s="139">
        <v>20</v>
      </c>
      <c r="CS6" s="136">
        <f>CP6+CQ6+CR6</f>
        <v>60</v>
      </c>
      <c r="CT6" s="2">
        <f>CP6*CT3</f>
        <v>80</v>
      </c>
      <c r="CU6" s="2">
        <f t="shared" ref="CU6:CV6" si="10">CQ6*CU3</f>
        <v>40</v>
      </c>
      <c r="CV6" s="2">
        <f t="shared" si="10"/>
        <v>40</v>
      </c>
      <c r="CW6" s="76">
        <f>CT6+CU6+CV6</f>
        <v>160</v>
      </c>
      <c r="CX6" s="21">
        <f>CO6+CW6</f>
        <v>320</v>
      </c>
      <c r="CY6" s="139">
        <v>20</v>
      </c>
      <c r="CZ6" s="139">
        <v>20</v>
      </c>
      <c r="DA6" s="139">
        <v>20</v>
      </c>
      <c r="DB6" s="138">
        <f>CY6+CZ6+DA6</f>
        <v>60</v>
      </c>
      <c r="DC6" s="2">
        <f>CY6*DC3</f>
        <v>40</v>
      </c>
      <c r="DD6" s="2">
        <f t="shared" ref="DD6:DE6" si="11">CZ6*DD3</f>
        <v>40</v>
      </c>
      <c r="DE6" s="2">
        <f t="shared" si="11"/>
        <v>40</v>
      </c>
      <c r="DF6" s="76">
        <f>DC6+DD6+DE6</f>
        <v>120</v>
      </c>
      <c r="DG6" s="30">
        <v>0</v>
      </c>
      <c r="DH6" s="30">
        <v>0</v>
      </c>
      <c r="DI6" s="139">
        <v>20</v>
      </c>
      <c r="DJ6" s="138">
        <f>DG6+DH6+DI6</f>
        <v>20</v>
      </c>
      <c r="DK6" s="30">
        <f>DG6*DK3</f>
        <v>0</v>
      </c>
      <c r="DL6" s="30">
        <f t="shared" ref="DL6:DM6" si="12">DH6*DL3</f>
        <v>0</v>
      </c>
      <c r="DM6" s="143">
        <f t="shared" si="12"/>
        <v>20</v>
      </c>
      <c r="DN6" s="76">
        <f>DK6+DL6+DM6</f>
        <v>20</v>
      </c>
      <c r="DO6" s="140">
        <v>20</v>
      </c>
      <c r="DP6" s="139">
        <v>20</v>
      </c>
      <c r="DQ6" s="30">
        <v>0</v>
      </c>
      <c r="DR6" s="139">
        <v>20</v>
      </c>
      <c r="DS6" s="138">
        <f>SUM(DO6:DR6)</f>
        <v>60</v>
      </c>
      <c r="DT6" s="2">
        <f>DO6*DT3</f>
        <v>20</v>
      </c>
      <c r="DU6" s="2">
        <f t="shared" ref="DU6" si="13">DP6*DU3</f>
        <v>20</v>
      </c>
      <c r="DV6" s="73">
        <f>DQ6*DV3</f>
        <v>0</v>
      </c>
      <c r="DW6" s="2">
        <f t="shared" ref="DW6" si="14">DR6*DW3</f>
        <v>20</v>
      </c>
      <c r="DX6" s="76">
        <f>DT6+DU6+DV6+DW6</f>
        <v>60</v>
      </c>
      <c r="DY6" s="27">
        <f>BX6+CF6+CO6+CW6+DF6+DN6+DX6</f>
        <v>840</v>
      </c>
      <c r="DZ6" s="31">
        <v>0</v>
      </c>
      <c r="EA6" s="77">
        <f>DY6-DZ6</f>
        <v>840</v>
      </c>
      <c r="EB6" s="81">
        <f>EA6+BO6</f>
        <v>1680</v>
      </c>
      <c r="EC6" s="82">
        <v>1</v>
      </c>
      <c r="ED6" s="139">
        <v>25</v>
      </c>
      <c r="EE6" s="139">
        <v>25</v>
      </c>
      <c r="EF6" s="139">
        <v>25</v>
      </c>
      <c r="EG6" s="134">
        <f>SUM(ED6:EF6)</f>
        <v>75</v>
      </c>
      <c r="EH6" s="2">
        <f>ED6*EH3</f>
        <v>100</v>
      </c>
      <c r="EI6" s="2">
        <f t="shared" ref="EI6:EJ6" si="15">EE6*EI3</f>
        <v>50</v>
      </c>
      <c r="EJ6" s="2">
        <f t="shared" si="15"/>
        <v>50</v>
      </c>
      <c r="EK6" s="74">
        <f>SUM(EH6:EJ6)</f>
        <v>200</v>
      </c>
      <c r="EL6" s="139">
        <v>25</v>
      </c>
      <c r="EM6" s="139">
        <v>25</v>
      </c>
      <c r="EN6" s="139">
        <v>25</v>
      </c>
      <c r="EO6" s="136">
        <f>EN6+EM6+EL6</f>
        <v>75</v>
      </c>
      <c r="EP6" s="2">
        <f>EL6*EP3</f>
        <v>100</v>
      </c>
      <c r="EQ6" s="2">
        <f t="shared" ref="EQ6:ER6" si="16">EM6*EQ3</f>
        <v>50</v>
      </c>
      <c r="ER6" s="2">
        <f t="shared" si="16"/>
        <v>50</v>
      </c>
      <c r="ES6" s="75">
        <f>ER6+EQ6+EP6</f>
        <v>200</v>
      </c>
      <c r="ET6" s="21">
        <f>EK6+ES6</f>
        <v>400</v>
      </c>
      <c r="EU6" s="139">
        <v>25</v>
      </c>
      <c r="EV6" s="139">
        <v>25</v>
      </c>
      <c r="EW6" s="139">
        <v>25</v>
      </c>
      <c r="EX6" s="138">
        <f>EU6+EV6+EW6</f>
        <v>75</v>
      </c>
      <c r="EY6" s="2">
        <f>EU6*EY3</f>
        <v>100</v>
      </c>
      <c r="EZ6" s="2">
        <f t="shared" ref="EZ6:FA6" si="17">EV6*EZ3</f>
        <v>50</v>
      </c>
      <c r="FA6" s="2">
        <f t="shared" si="17"/>
        <v>50</v>
      </c>
      <c r="FB6" s="76">
        <f>EY6+EZ6+FA6</f>
        <v>200</v>
      </c>
      <c r="FC6" s="139">
        <v>25</v>
      </c>
      <c r="FD6" s="139">
        <v>25</v>
      </c>
      <c r="FE6" s="139">
        <v>25</v>
      </c>
      <c r="FF6" s="136">
        <f>FC6+FD6+FE6</f>
        <v>75</v>
      </c>
      <c r="FG6" s="2">
        <f>FC6*FG3</f>
        <v>100</v>
      </c>
      <c r="FH6" s="2">
        <f t="shared" ref="FH6:FI6" si="18">FD6*FH3</f>
        <v>50</v>
      </c>
      <c r="FI6" s="2">
        <f t="shared" si="18"/>
        <v>50</v>
      </c>
      <c r="FJ6" s="76">
        <f>FG6+FH6+FI6</f>
        <v>200</v>
      </c>
      <c r="FK6" s="21">
        <f>FB6+FJ6</f>
        <v>400</v>
      </c>
      <c r="FL6" s="139">
        <v>25</v>
      </c>
      <c r="FM6" s="139">
        <v>25</v>
      </c>
      <c r="FN6" s="139">
        <v>25</v>
      </c>
      <c r="FO6" s="138">
        <f>FL6+FM6+FN6</f>
        <v>75</v>
      </c>
      <c r="FP6" s="2">
        <f>FL6*FP3</f>
        <v>50</v>
      </c>
      <c r="FQ6" s="2">
        <f t="shared" ref="FQ6:FR6" si="19">FM6*FQ3</f>
        <v>50</v>
      </c>
      <c r="FR6" s="2">
        <f t="shared" si="19"/>
        <v>50</v>
      </c>
      <c r="FS6" s="76">
        <f>FP6+FQ6+FR6</f>
        <v>150</v>
      </c>
      <c r="FT6" s="30">
        <v>0</v>
      </c>
      <c r="FU6" s="30">
        <v>0</v>
      </c>
      <c r="FV6" s="139">
        <v>25</v>
      </c>
      <c r="FW6" s="138">
        <f>FT6+FU6+FV6</f>
        <v>25</v>
      </c>
      <c r="FX6" s="30">
        <f>FT6*FX3</f>
        <v>0</v>
      </c>
      <c r="FY6" s="30">
        <f t="shared" ref="FY6:FZ6" si="20">FU6*FY3</f>
        <v>0</v>
      </c>
      <c r="FZ6" s="143">
        <f t="shared" si="20"/>
        <v>25</v>
      </c>
      <c r="GA6" s="76">
        <f>FX6+FY6+FZ6</f>
        <v>25</v>
      </c>
      <c r="GB6" s="140">
        <v>25</v>
      </c>
      <c r="GC6" s="139">
        <v>25</v>
      </c>
      <c r="GD6" s="30">
        <v>0</v>
      </c>
      <c r="GE6" s="139">
        <v>25</v>
      </c>
      <c r="GF6" s="138">
        <f>SUM(GB6:GE6)</f>
        <v>75</v>
      </c>
      <c r="GG6" s="2">
        <f>GB6*GG3</f>
        <v>25</v>
      </c>
      <c r="GH6" s="2">
        <f t="shared" ref="GH6:GJ6" si="21">GC6*GH3</f>
        <v>25</v>
      </c>
      <c r="GI6" s="73">
        <f>GD6*GI3</f>
        <v>0</v>
      </c>
      <c r="GJ6" s="2">
        <f t="shared" si="21"/>
        <v>25</v>
      </c>
      <c r="GK6" s="76">
        <f>GG6+GH6+GI6+GJ6</f>
        <v>75</v>
      </c>
      <c r="GL6" s="27">
        <f>EK6+ES6+FB6+FJ6+FS6+GA6+GK6</f>
        <v>1050</v>
      </c>
      <c r="GM6" s="31">
        <v>0</v>
      </c>
      <c r="GN6" s="77">
        <f>GL6-GM6</f>
        <v>1050</v>
      </c>
      <c r="GO6" s="81">
        <f>GN6+EB6</f>
        <v>2730</v>
      </c>
      <c r="GP6" s="5">
        <v>1</v>
      </c>
      <c r="GQ6" s="26">
        <f>GO6/2730*100</f>
        <v>100</v>
      </c>
      <c r="GR6" s="2" t="s">
        <v>55</v>
      </c>
    </row>
    <row r="7" spans="1:200">
      <c r="A7" s="5">
        <v>2</v>
      </c>
      <c r="B7" s="29">
        <f t="shared" ref="B7:B26" si="22">GO7</f>
        <v>2730</v>
      </c>
      <c r="C7" s="2" t="s">
        <v>81</v>
      </c>
      <c r="D7" s="16"/>
      <c r="E7" s="139">
        <v>20</v>
      </c>
      <c r="F7" s="139">
        <v>20</v>
      </c>
      <c r="G7" s="139">
        <v>20</v>
      </c>
      <c r="H7" s="134">
        <f t="shared" ref="H7:H22" si="23">SUM(E7:G7)</f>
        <v>60</v>
      </c>
      <c r="I7" s="2">
        <f>E7*I3</f>
        <v>80</v>
      </c>
      <c r="J7" s="2">
        <f>F7*J3</f>
        <v>40</v>
      </c>
      <c r="K7" s="2">
        <f>G7*K3</f>
        <v>40</v>
      </c>
      <c r="L7" s="74">
        <f t="shared" ref="L7:L26" si="24">SUM(I7:K7)</f>
        <v>160</v>
      </c>
      <c r="M7" s="139">
        <v>20</v>
      </c>
      <c r="N7" s="139">
        <v>20</v>
      </c>
      <c r="O7" s="139">
        <v>20</v>
      </c>
      <c r="P7" s="136">
        <f t="shared" ref="P7:P26" si="25">O7+N7+M7</f>
        <v>60</v>
      </c>
      <c r="Q7" s="2">
        <f>M7*Q3</f>
        <v>80</v>
      </c>
      <c r="R7" s="2">
        <f t="shared" ref="R7:S7" si="26">N7*R3</f>
        <v>40</v>
      </c>
      <c r="S7" s="2">
        <f t="shared" si="26"/>
        <v>40</v>
      </c>
      <c r="T7" s="75">
        <f t="shared" ref="T7:T26" si="27">S7+R7+Q7</f>
        <v>160</v>
      </c>
      <c r="U7" s="21">
        <f t="shared" ref="U7:U26" si="28">L7+T7</f>
        <v>320</v>
      </c>
      <c r="V7" s="139">
        <v>20</v>
      </c>
      <c r="W7" s="139">
        <v>20</v>
      </c>
      <c r="X7" s="139">
        <v>20</v>
      </c>
      <c r="Y7" s="138">
        <f t="shared" ref="Y7:Y26" si="29">V7+W7+X7</f>
        <v>60</v>
      </c>
      <c r="Z7" s="2">
        <f>V7*Z3</f>
        <v>80</v>
      </c>
      <c r="AA7" s="2">
        <f t="shared" ref="AA7:AB7" si="30">W7*AA3</f>
        <v>40</v>
      </c>
      <c r="AB7" s="2">
        <f t="shared" si="30"/>
        <v>40</v>
      </c>
      <c r="AC7" s="76">
        <f t="shared" ref="AC7:AC26" si="31">Z7+AA7+AB7</f>
        <v>160</v>
      </c>
      <c r="AD7" s="139">
        <v>20</v>
      </c>
      <c r="AE7" s="139">
        <v>20</v>
      </c>
      <c r="AF7" s="139">
        <v>20</v>
      </c>
      <c r="AG7" s="136">
        <f t="shared" ref="AG7:AG26" si="32">AD7+AE7+AF7</f>
        <v>60</v>
      </c>
      <c r="AH7" s="2">
        <f>AD7*AH3</f>
        <v>80</v>
      </c>
      <c r="AI7" s="2">
        <f t="shared" ref="AI7:AJ7" si="33">AE7*AI3</f>
        <v>40</v>
      </c>
      <c r="AJ7" s="2">
        <f t="shared" si="33"/>
        <v>40</v>
      </c>
      <c r="AK7" s="76">
        <f t="shared" ref="AK7:AK26" si="34">AH7+AI7+AJ7</f>
        <v>160</v>
      </c>
      <c r="AL7" s="21">
        <f t="shared" ref="AL7:AL26" si="35">AC7+AK7</f>
        <v>320</v>
      </c>
      <c r="AM7" s="139">
        <v>20</v>
      </c>
      <c r="AN7" s="139">
        <v>20</v>
      </c>
      <c r="AO7" s="139">
        <v>20</v>
      </c>
      <c r="AP7" s="138">
        <f t="shared" ref="AP7:AP26" si="36">AM7+AN7+AO7</f>
        <v>60</v>
      </c>
      <c r="AQ7" s="2">
        <f>AM7*AQ3</f>
        <v>40</v>
      </c>
      <c r="AR7" s="2">
        <f t="shared" ref="AR7:AS7" si="37">AN7*AR3</f>
        <v>40</v>
      </c>
      <c r="AS7" s="2">
        <f t="shared" si="37"/>
        <v>40</v>
      </c>
      <c r="AT7" s="76">
        <f t="shared" ref="AT7:AT26" si="38">AQ7+AR7+AS7</f>
        <v>120</v>
      </c>
      <c r="AU7" s="30">
        <v>0</v>
      </c>
      <c r="AV7" s="30">
        <v>0</v>
      </c>
      <c r="AW7" s="139">
        <v>20</v>
      </c>
      <c r="AX7" s="138">
        <f t="shared" ref="AX7:AX26" si="39">AU7+AV7+AW7</f>
        <v>20</v>
      </c>
      <c r="AY7" s="30">
        <f>AU7*AY3</f>
        <v>0</v>
      </c>
      <c r="AZ7" s="30">
        <f t="shared" ref="AZ7:BA7" si="40">AV7*AZ3</f>
        <v>0</v>
      </c>
      <c r="BA7" s="143">
        <f t="shared" si="40"/>
        <v>20</v>
      </c>
      <c r="BB7" s="76">
        <f t="shared" ref="BB7:BB26" si="41">AY7+AZ7+BA7</f>
        <v>20</v>
      </c>
      <c r="BC7" s="139">
        <v>20</v>
      </c>
      <c r="BD7" s="139">
        <v>20</v>
      </c>
      <c r="BE7" s="30">
        <v>0</v>
      </c>
      <c r="BF7" s="139">
        <v>20</v>
      </c>
      <c r="BG7" s="138">
        <f t="shared" ref="BG7:BG26" si="42">SUM(BC7:BF7)</f>
        <v>60</v>
      </c>
      <c r="BH7" s="2">
        <f>BC7*BH3</f>
        <v>20</v>
      </c>
      <c r="BI7" s="2">
        <f t="shared" ref="BI7:BK7" si="43">BD7*BI3</f>
        <v>20</v>
      </c>
      <c r="BJ7" s="73">
        <f t="shared" si="43"/>
        <v>0</v>
      </c>
      <c r="BK7" s="2">
        <f t="shared" si="43"/>
        <v>20</v>
      </c>
      <c r="BL7" s="76">
        <f t="shared" ref="BL7:BL26" si="44">BH7+BI7+BJ7+BK7</f>
        <v>60</v>
      </c>
      <c r="BM7" s="27">
        <f t="shared" ref="BM7:BM26" si="45">L7+T7+AC7+AK7+AT7+BB7+BL7</f>
        <v>840</v>
      </c>
      <c r="BN7" s="31">
        <v>0</v>
      </c>
      <c r="BO7" s="77">
        <f t="shared" ref="BO7:BO26" si="46">BM7-BN7</f>
        <v>840</v>
      </c>
      <c r="BP7" s="5">
        <v>2</v>
      </c>
      <c r="BQ7" s="139">
        <v>20</v>
      </c>
      <c r="BR7" s="139">
        <v>20</v>
      </c>
      <c r="BS7" s="139">
        <v>20</v>
      </c>
      <c r="BT7" s="134">
        <f t="shared" ref="BT7:BT26" si="47">SUM(BQ7:BS7)</f>
        <v>60</v>
      </c>
      <c r="BU7" s="2">
        <f>BQ7*BU3</f>
        <v>80</v>
      </c>
      <c r="BV7" s="2">
        <f>BR7*BV3</f>
        <v>40</v>
      </c>
      <c r="BW7" s="2">
        <f>BS7*BW3</f>
        <v>40</v>
      </c>
      <c r="BX7" s="74">
        <f t="shared" ref="BX7:BX26" si="48">SUM(BU7:BW7)</f>
        <v>160</v>
      </c>
      <c r="BY7" s="139">
        <v>20</v>
      </c>
      <c r="BZ7" s="139">
        <v>20</v>
      </c>
      <c r="CA7" s="139">
        <v>20</v>
      </c>
      <c r="CB7" s="136">
        <f t="shared" ref="CB7:CB26" si="49">CA7+BZ7+BY7</f>
        <v>60</v>
      </c>
      <c r="CC7" s="2">
        <f>BY7*CC3</f>
        <v>80</v>
      </c>
      <c r="CD7" s="2">
        <f t="shared" ref="CD7:CE7" si="50">BZ7*CD3</f>
        <v>40</v>
      </c>
      <c r="CE7" s="2">
        <f t="shared" si="50"/>
        <v>40</v>
      </c>
      <c r="CF7" s="75">
        <f t="shared" ref="CF7:CF26" si="51">CE7+CD7+CC7</f>
        <v>160</v>
      </c>
      <c r="CG7" s="21">
        <f t="shared" ref="CG7:CG26" si="52">BX7+CF7</f>
        <v>320</v>
      </c>
      <c r="CH7" s="139">
        <v>20</v>
      </c>
      <c r="CI7" s="139">
        <v>20</v>
      </c>
      <c r="CJ7" s="139">
        <v>20</v>
      </c>
      <c r="CK7" s="138">
        <f t="shared" ref="CK7:CK26" si="53">CH7+CI7+CJ7</f>
        <v>60</v>
      </c>
      <c r="CL7" s="2">
        <f>CH7*CL3</f>
        <v>80</v>
      </c>
      <c r="CM7" s="2">
        <f t="shared" ref="CM7:CN7" si="54">CI7*CM3</f>
        <v>40</v>
      </c>
      <c r="CN7" s="2">
        <f t="shared" si="54"/>
        <v>40</v>
      </c>
      <c r="CO7" s="76">
        <f t="shared" ref="CO7:CO26" si="55">CL7+CM7+CN7</f>
        <v>160</v>
      </c>
      <c r="CP7" s="139">
        <v>20</v>
      </c>
      <c r="CQ7" s="139">
        <v>20</v>
      </c>
      <c r="CR7" s="139">
        <v>20</v>
      </c>
      <c r="CS7" s="136">
        <f t="shared" ref="CS7:CS26" si="56">CP7+CQ7+CR7</f>
        <v>60</v>
      </c>
      <c r="CT7" s="2">
        <f>CP7*CT3</f>
        <v>80</v>
      </c>
      <c r="CU7" s="2">
        <f t="shared" ref="CU7:CV7" si="57">CQ7*CU3</f>
        <v>40</v>
      </c>
      <c r="CV7" s="2">
        <f t="shared" si="57"/>
        <v>40</v>
      </c>
      <c r="CW7" s="76">
        <f t="shared" ref="CW7:CW26" si="58">CT7+CU7+CV7</f>
        <v>160</v>
      </c>
      <c r="CX7" s="21">
        <f t="shared" ref="CX7:CX26" si="59">CO7+CW7</f>
        <v>320</v>
      </c>
      <c r="CY7" s="139">
        <v>20</v>
      </c>
      <c r="CZ7" s="139">
        <v>20</v>
      </c>
      <c r="DA7" s="139">
        <v>20</v>
      </c>
      <c r="DB7" s="138">
        <f t="shared" ref="DB7:DB26" si="60">CY7+CZ7+DA7</f>
        <v>60</v>
      </c>
      <c r="DC7" s="2">
        <f>CY7*DC3</f>
        <v>40</v>
      </c>
      <c r="DD7" s="2">
        <f t="shared" ref="DD7:DE7" si="61">CZ7*DD3</f>
        <v>40</v>
      </c>
      <c r="DE7" s="2">
        <f t="shared" si="61"/>
        <v>40</v>
      </c>
      <c r="DF7" s="76">
        <f t="shared" ref="DF7:DF26" si="62">DC7+DD7+DE7</f>
        <v>120</v>
      </c>
      <c r="DG7" s="30">
        <v>0</v>
      </c>
      <c r="DH7" s="30">
        <v>0</v>
      </c>
      <c r="DI7" s="139">
        <v>20</v>
      </c>
      <c r="DJ7" s="138">
        <f t="shared" ref="DJ7:DJ26" si="63">DG7+DH7+DI7</f>
        <v>20</v>
      </c>
      <c r="DK7" s="30">
        <f>DG7*DK3</f>
        <v>0</v>
      </c>
      <c r="DL7" s="30">
        <f t="shared" ref="DL7:DM7" si="64">DH7*DL3</f>
        <v>0</v>
      </c>
      <c r="DM7" s="143">
        <f t="shared" si="64"/>
        <v>20</v>
      </c>
      <c r="DN7" s="76">
        <f t="shared" ref="DN7:DN26" si="65">DK7+DL7+DM7</f>
        <v>20</v>
      </c>
      <c r="DO7" s="140">
        <v>20</v>
      </c>
      <c r="DP7" s="139">
        <v>20</v>
      </c>
      <c r="DQ7" s="30">
        <v>0</v>
      </c>
      <c r="DR7" s="139">
        <v>20</v>
      </c>
      <c r="DS7" s="138">
        <f t="shared" ref="DS7:DS26" si="66">SUM(DO7:DR7)</f>
        <v>60</v>
      </c>
      <c r="DT7" s="2">
        <f>DO7*DT3</f>
        <v>20</v>
      </c>
      <c r="DU7" s="2">
        <f t="shared" ref="DU7:DW7" si="67">DP7*DU3</f>
        <v>20</v>
      </c>
      <c r="DV7" s="73">
        <f t="shared" si="67"/>
        <v>0</v>
      </c>
      <c r="DW7" s="2">
        <f t="shared" si="67"/>
        <v>20</v>
      </c>
      <c r="DX7" s="76">
        <f t="shared" ref="DX7:DX26" si="68">DT7+DU7+DV7+DW7</f>
        <v>60</v>
      </c>
      <c r="DY7" s="27">
        <f t="shared" ref="DY7:DY26" si="69">BX7+CF7+CO7+CW7+DF7+DN7+DX7</f>
        <v>840</v>
      </c>
      <c r="DZ7" s="31">
        <v>0</v>
      </c>
      <c r="EA7" s="77">
        <f t="shared" ref="EA7:EA26" si="70">DY7-DZ7</f>
        <v>840</v>
      </c>
      <c r="EB7" s="81">
        <f t="shared" ref="EB7:EB26" si="71">EA7+BO7</f>
        <v>1680</v>
      </c>
      <c r="EC7" s="82">
        <v>2</v>
      </c>
      <c r="ED7" s="139">
        <v>25</v>
      </c>
      <c r="EE7" s="139">
        <v>25</v>
      </c>
      <c r="EF7" s="139">
        <v>25</v>
      </c>
      <c r="EG7" s="134">
        <f t="shared" ref="EG7:EG26" si="72">SUM(ED7:EF7)</f>
        <v>75</v>
      </c>
      <c r="EH7" s="2">
        <f>ED7*EH3</f>
        <v>100</v>
      </c>
      <c r="EI7" s="2">
        <f>EE7*EI3</f>
        <v>50</v>
      </c>
      <c r="EJ7" s="2">
        <f>EF7*EJ3</f>
        <v>50</v>
      </c>
      <c r="EK7" s="74">
        <f t="shared" ref="EK7:EK26" si="73">SUM(EH7:EJ7)</f>
        <v>200</v>
      </c>
      <c r="EL7" s="139">
        <v>25</v>
      </c>
      <c r="EM7" s="139">
        <v>25</v>
      </c>
      <c r="EN7" s="139">
        <v>25</v>
      </c>
      <c r="EO7" s="136">
        <f t="shared" ref="EO7:EO26" si="74">EN7+EM7+EL7</f>
        <v>75</v>
      </c>
      <c r="EP7" s="2">
        <f>EL7*EP3</f>
        <v>100</v>
      </c>
      <c r="EQ7" s="2">
        <f t="shared" ref="EQ7:ER7" si="75">EM7*EQ3</f>
        <v>50</v>
      </c>
      <c r="ER7" s="2">
        <f t="shared" si="75"/>
        <v>50</v>
      </c>
      <c r="ES7" s="75">
        <f t="shared" ref="ES7:ES26" si="76">ER7+EQ7+EP7</f>
        <v>200</v>
      </c>
      <c r="ET7" s="21">
        <f t="shared" ref="ET7:ET26" si="77">EK7+ES7</f>
        <v>400</v>
      </c>
      <c r="EU7" s="139">
        <v>25</v>
      </c>
      <c r="EV7" s="139">
        <v>25</v>
      </c>
      <c r="EW7" s="139">
        <v>25</v>
      </c>
      <c r="EX7" s="138">
        <f t="shared" ref="EX7:EX26" si="78">EU7+EV7+EW7</f>
        <v>75</v>
      </c>
      <c r="EY7" s="2">
        <f>EU7*EY3</f>
        <v>100</v>
      </c>
      <c r="EZ7" s="2">
        <f t="shared" ref="EZ7:FA7" si="79">EV7*EZ3</f>
        <v>50</v>
      </c>
      <c r="FA7" s="2">
        <f t="shared" si="79"/>
        <v>50</v>
      </c>
      <c r="FB7" s="76">
        <f t="shared" ref="FB7:FB26" si="80">EY7+EZ7+FA7</f>
        <v>200</v>
      </c>
      <c r="FC7" s="139">
        <v>25</v>
      </c>
      <c r="FD7" s="139">
        <v>25</v>
      </c>
      <c r="FE7" s="139">
        <v>25</v>
      </c>
      <c r="FF7" s="136">
        <f t="shared" ref="FF7:FF26" si="81">FC7+FD7+FE7</f>
        <v>75</v>
      </c>
      <c r="FG7" s="2">
        <f>FC7*FG3</f>
        <v>100</v>
      </c>
      <c r="FH7" s="2">
        <f t="shared" ref="FH7:FI7" si="82">FD7*FH3</f>
        <v>50</v>
      </c>
      <c r="FI7" s="2">
        <f t="shared" si="82"/>
        <v>50</v>
      </c>
      <c r="FJ7" s="76">
        <f t="shared" ref="FJ7:FJ26" si="83">FG7+FH7+FI7</f>
        <v>200</v>
      </c>
      <c r="FK7" s="21">
        <f t="shared" ref="FK7:FK26" si="84">FB7+FJ7</f>
        <v>400</v>
      </c>
      <c r="FL7" s="139">
        <v>25</v>
      </c>
      <c r="FM7" s="139">
        <v>25</v>
      </c>
      <c r="FN7" s="139">
        <v>25</v>
      </c>
      <c r="FO7" s="138">
        <f t="shared" ref="FO7:FO26" si="85">FL7+FM7+FN7</f>
        <v>75</v>
      </c>
      <c r="FP7" s="2">
        <f>FL7*FP3</f>
        <v>50</v>
      </c>
      <c r="FQ7" s="2">
        <f t="shared" ref="FQ7:FR7" si="86">FM7*FQ3</f>
        <v>50</v>
      </c>
      <c r="FR7" s="2">
        <f t="shared" si="86"/>
        <v>50</v>
      </c>
      <c r="FS7" s="76">
        <f t="shared" ref="FS7:FS26" si="87">FP7+FQ7+FR7</f>
        <v>150</v>
      </c>
      <c r="FT7" s="30">
        <v>0</v>
      </c>
      <c r="FU7" s="30">
        <v>0</v>
      </c>
      <c r="FV7" s="139">
        <v>25</v>
      </c>
      <c r="FW7" s="138">
        <f t="shared" ref="FW7:FW26" si="88">FT7+FU7+FV7</f>
        <v>25</v>
      </c>
      <c r="FX7" s="30">
        <f>FT7*FX3</f>
        <v>0</v>
      </c>
      <c r="FY7" s="30">
        <f t="shared" ref="FY7:FZ7" si="89">FU7*FY3</f>
        <v>0</v>
      </c>
      <c r="FZ7" s="143">
        <f t="shared" si="89"/>
        <v>25</v>
      </c>
      <c r="GA7" s="76">
        <f t="shared" ref="GA7:GA26" si="90">FX7+FY7+FZ7</f>
        <v>25</v>
      </c>
      <c r="GB7" s="140">
        <v>25</v>
      </c>
      <c r="GC7" s="139">
        <v>25</v>
      </c>
      <c r="GD7" s="30">
        <v>0</v>
      </c>
      <c r="GE7" s="139">
        <v>25</v>
      </c>
      <c r="GF7" s="138">
        <f t="shared" ref="GF7:GF26" si="91">SUM(GB7:GE7)</f>
        <v>75</v>
      </c>
      <c r="GG7" s="2">
        <f>GB7*GG3</f>
        <v>25</v>
      </c>
      <c r="GH7" s="2">
        <f t="shared" ref="GH7:GJ7" si="92">GC7*GH3</f>
        <v>25</v>
      </c>
      <c r="GI7" s="73">
        <f t="shared" si="92"/>
        <v>0</v>
      </c>
      <c r="GJ7" s="2">
        <f t="shared" si="92"/>
        <v>25</v>
      </c>
      <c r="GK7" s="76">
        <f t="shared" ref="GK7:GK26" si="93">GG7+GH7+GI7+GJ7</f>
        <v>75</v>
      </c>
      <c r="GL7" s="27">
        <f t="shared" ref="GL7:GL26" si="94">EK7+ES7+FB7+FJ7+FS7+GA7+GK7</f>
        <v>1050</v>
      </c>
      <c r="GM7" s="31">
        <v>0</v>
      </c>
      <c r="GN7" s="77">
        <f t="shared" ref="GN7:GN25" si="95">GL7-GM7</f>
        <v>1050</v>
      </c>
      <c r="GO7" s="81">
        <f t="shared" ref="GO7:GO26" si="96">GN7+EB7</f>
        <v>2730</v>
      </c>
      <c r="GP7" s="5">
        <v>2</v>
      </c>
      <c r="GQ7" s="26">
        <f t="shared" ref="GQ7:GQ15" si="97">GO7/2730*100</f>
        <v>100</v>
      </c>
      <c r="GR7" s="2" t="s">
        <v>81</v>
      </c>
    </row>
    <row r="8" spans="1:200">
      <c r="A8" s="5">
        <v>3</v>
      </c>
      <c r="B8" s="29">
        <f t="shared" si="22"/>
        <v>2730</v>
      </c>
      <c r="C8" s="2" t="s">
        <v>54</v>
      </c>
      <c r="D8" s="16"/>
      <c r="E8" s="139">
        <v>20</v>
      </c>
      <c r="F8" s="139">
        <v>20</v>
      </c>
      <c r="G8" s="139">
        <v>20</v>
      </c>
      <c r="H8" s="134">
        <f t="shared" si="23"/>
        <v>60</v>
      </c>
      <c r="I8" s="2">
        <f>E8*I3</f>
        <v>80</v>
      </c>
      <c r="J8" s="2">
        <f t="shared" ref="J8:K8" si="98">F8*J3</f>
        <v>40</v>
      </c>
      <c r="K8" s="2">
        <f t="shared" si="98"/>
        <v>40</v>
      </c>
      <c r="L8" s="74">
        <f t="shared" si="24"/>
        <v>160</v>
      </c>
      <c r="M8" s="139">
        <v>20</v>
      </c>
      <c r="N8" s="139">
        <v>20</v>
      </c>
      <c r="O8" s="139">
        <v>20</v>
      </c>
      <c r="P8" s="136">
        <f t="shared" si="25"/>
        <v>60</v>
      </c>
      <c r="Q8" s="2">
        <f>M8*Q3</f>
        <v>80</v>
      </c>
      <c r="R8" s="2">
        <f t="shared" ref="R8:S8" si="99">N8*R3</f>
        <v>40</v>
      </c>
      <c r="S8" s="2">
        <f t="shared" si="99"/>
        <v>40</v>
      </c>
      <c r="T8" s="75">
        <f t="shared" si="27"/>
        <v>160</v>
      </c>
      <c r="U8" s="21">
        <f t="shared" si="28"/>
        <v>320</v>
      </c>
      <c r="V8" s="139">
        <v>20</v>
      </c>
      <c r="W8" s="139">
        <v>20</v>
      </c>
      <c r="X8" s="139">
        <v>20</v>
      </c>
      <c r="Y8" s="138">
        <f t="shared" si="29"/>
        <v>60</v>
      </c>
      <c r="Z8" s="2">
        <f>V8*Z3</f>
        <v>80</v>
      </c>
      <c r="AA8" s="2">
        <f t="shared" ref="AA8:AB8" si="100">W8*AA3</f>
        <v>40</v>
      </c>
      <c r="AB8" s="2">
        <f t="shared" si="100"/>
        <v>40</v>
      </c>
      <c r="AC8" s="76">
        <f t="shared" si="31"/>
        <v>160</v>
      </c>
      <c r="AD8" s="139">
        <v>20</v>
      </c>
      <c r="AE8" s="139">
        <v>20</v>
      </c>
      <c r="AF8" s="139">
        <v>20</v>
      </c>
      <c r="AG8" s="136">
        <f t="shared" si="32"/>
        <v>60</v>
      </c>
      <c r="AH8" s="2">
        <f>AD8*AH3</f>
        <v>80</v>
      </c>
      <c r="AI8" s="2">
        <f t="shared" ref="AI8:AJ8" si="101">AE8*AI3</f>
        <v>40</v>
      </c>
      <c r="AJ8" s="2">
        <f t="shared" si="101"/>
        <v>40</v>
      </c>
      <c r="AK8" s="76">
        <f t="shared" si="34"/>
        <v>160</v>
      </c>
      <c r="AL8" s="21">
        <f t="shared" si="35"/>
        <v>320</v>
      </c>
      <c r="AM8" s="139">
        <v>20</v>
      </c>
      <c r="AN8" s="139">
        <v>20</v>
      </c>
      <c r="AO8" s="139">
        <v>20</v>
      </c>
      <c r="AP8" s="138">
        <f t="shared" si="36"/>
        <v>60</v>
      </c>
      <c r="AQ8" s="2">
        <f>AM8*AQ3</f>
        <v>40</v>
      </c>
      <c r="AR8" s="2">
        <f t="shared" ref="AR8:AS8" si="102">AN8*AR3</f>
        <v>40</v>
      </c>
      <c r="AS8" s="2">
        <f t="shared" si="102"/>
        <v>40</v>
      </c>
      <c r="AT8" s="76">
        <f t="shared" si="38"/>
        <v>120</v>
      </c>
      <c r="AU8" s="30">
        <v>0</v>
      </c>
      <c r="AV8" s="30">
        <v>0</v>
      </c>
      <c r="AW8" s="139">
        <v>20</v>
      </c>
      <c r="AX8" s="138">
        <f t="shared" si="39"/>
        <v>20</v>
      </c>
      <c r="AY8" s="30">
        <f>AU8*AY3</f>
        <v>0</v>
      </c>
      <c r="AZ8" s="30">
        <f t="shared" ref="AZ8:BA8" si="103">AV8*AZ3</f>
        <v>0</v>
      </c>
      <c r="BA8" s="143">
        <f t="shared" si="103"/>
        <v>20</v>
      </c>
      <c r="BB8" s="76">
        <f t="shared" si="41"/>
        <v>20</v>
      </c>
      <c r="BC8" s="139">
        <v>20</v>
      </c>
      <c r="BD8" s="139">
        <v>20</v>
      </c>
      <c r="BE8" s="30">
        <v>0</v>
      </c>
      <c r="BF8" s="139">
        <v>20</v>
      </c>
      <c r="BG8" s="138">
        <f t="shared" si="42"/>
        <v>60</v>
      </c>
      <c r="BH8" s="2">
        <f>BC8*BH3</f>
        <v>20</v>
      </c>
      <c r="BI8" s="2">
        <f t="shared" ref="BI8:BK8" si="104">BD8*BI3</f>
        <v>20</v>
      </c>
      <c r="BJ8" s="73">
        <f t="shared" si="104"/>
        <v>0</v>
      </c>
      <c r="BK8" s="2">
        <f t="shared" si="104"/>
        <v>20</v>
      </c>
      <c r="BL8" s="76">
        <f t="shared" si="44"/>
        <v>60</v>
      </c>
      <c r="BM8" s="27">
        <f t="shared" si="45"/>
        <v>840</v>
      </c>
      <c r="BN8" s="31">
        <v>0</v>
      </c>
      <c r="BO8" s="77">
        <f t="shared" si="46"/>
        <v>840</v>
      </c>
      <c r="BP8" s="5">
        <v>3</v>
      </c>
      <c r="BQ8" s="139">
        <v>20</v>
      </c>
      <c r="BR8" s="139">
        <v>20</v>
      </c>
      <c r="BS8" s="139">
        <v>20</v>
      </c>
      <c r="BT8" s="134">
        <f t="shared" si="47"/>
        <v>60</v>
      </c>
      <c r="BU8" s="2">
        <f>BQ8*BU3</f>
        <v>80</v>
      </c>
      <c r="BV8" s="2">
        <f t="shared" ref="BV8:BW8" si="105">BR8*BV3</f>
        <v>40</v>
      </c>
      <c r="BW8" s="2">
        <f t="shared" si="105"/>
        <v>40</v>
      </c>
      <c r="BX8" s="74">
        <f t="shared" si="48"/>
        <v>160</v>
      </c>
      <c r="BY8" s="139">
        <v>20</v>
      </c>
      <c r="BZ8" s="139">
        <v>20</v>
      </c>
      <c r="CA8" s="139">
        <v>20</v>
      </c>
      <c r="CB8" s="136">
        <f t="shared" si="49"/>
        <v>60</v>
      </c>
      <c r="CC8" s="2">
        <f>BY8*CC3</f>
        <v>80</v>
      </c>
      <c r="CD8" s="2">
        <f t="shared" ref="CD8:CE8" si="106">BZ8*CD3</f>
        <v>40</v>
      </c>
      <c r="CE8" s="2">
        <f t="shared" si="106"/>
        <v>40</v>
      </c>
      <c r="CF8" s="75">
        <f t="shared" si="51"/>
        <v>160</v>
      </c>
      <c r="CG8" s="21">
        <f t="shared" si="52"/>
        <v>320</v>
      </c>
      <c r="CH8" s="139">
        <v>20</v>
      </c>
      <c r="CI8" s="139">
        <v>20</v>
      </c>
      <c r="CJ8" s="139">
        <v>20</v>
      </c>
      <c r="CK8" s="138">
        <f t="shared" si="53"/>
        <v>60</v>
      </c>
      <c r="CL8" s="2">
        <f>CH8*CL3</f>
        <v>80</v>
      </c>
      <c r="CM8" s="2">
        <f t="shared" ref="CM8:CN8" si="107">CI8*CM3</f>
        <v>40</v>
      </c>
      <c r="CN8" s="2">
        <f t="shared" si="107"/>
        <v>40</v>
      </c>
      <c r="CO8" s="76">
        <f t="shared" si="55"/>
        <v>160</v>
      </c>
      <c r="CP8" s="139">
        <v>20</v>
      </c>
      <c r="CQ8" s="139">
        <v>20</v>
      </c>
      <c r="CR8" s="139">
        <v>20</v>
      </c>
      <c r="CS8" s="136">
        <f t="shared" si="56"/>
        <v>60</v>
      </c>
      <c r="CT8" s="2">
        <f>CP8*CT3</f>
        <v>80</v>
      </c>
      <c r="CU8" s="2">
        <f t="shared" ref="CU8:CV8" si="108">CQ8*CU3</f>
        <v>40</v>
      </c>
      <c r="CV8" s="2">
        <f t="shared" si="108"/>
        <v>40</v>
      </c>
      <c r="CW8" s="76">
        <f t="shared" si="58"/>
        <v>160</v>
      </c>
      <c r="CX8" s="21">
        <f t="shared" si="59"/>
        <v>320</v>
      </c>
      <c r="CY8" s="139">
        <v>20</v>
      </c>
      <c r="CZ8" s="139">
        <v>20</v>
      </c>
      <c r="DA8" s="139">
        <v>20</v>
      </c>
      <c r="DB8" s="138">
        <f t="shared" si="60"/>
        <v>60</v>
      </c>
      <c r="DC8" s="2">
        <f>CY8*DC3</f>
        <v>40</v>
      </c>
      <c r="DD8" s="2">
        <f t="shared" ref="DD8:DE8" si="109">CZ8*DD3</f>
        <v>40</v>
      </c>
      <c r="DE8" s="2">
        <f t="shared" si="109"/>
        <v>40</v>
      </c>
      <c r="DF8" s="76">
        <f t="shared" si="62"/>
        <v>120</v>
      </c>
      <c r="DG8" s="30">
        <v>0</v>
      </c>
      <c r="DH8" s="30">
        <v>0</v>
      </c>
      <c r="DI8" s="139">
        <v>20</v>
      </c>
      <c r="DJ8" s="138">
        <f t="shared" si="63"/>
        <v>20</v>
      </c>
      <c r="DK8" s="30">
        <f>DG8*DK3</f>
        <v>0</v>
      </c>
      <c r="DL8" s="30">
        <f t="shared" ref="DL8:DM8" si="110">DH8*DL3</f>
        <v>0</v>
      </c>
      <c r="DM8" s="143">
        <f t="shared" si="110"/>
        <v>20</v>
      </c>
      <c r="DN8" s="76">
        <f t="shared" si="65"/>
        <v>20</v>
      </c>
      <c r="DO8" s="140">
        <v>20</v>
      </c>
      <c r="DP8" s="139">
        <v>20</v>
      </c>
      <c r="DQ8" s="30">
        <v>0</v>
      </c>
      <c r="DR8" s="139">
        <v>20</v>
      </c>
      <c r="DS8" s="138">
        <f t="shared" si="66"/>
        <v>60</v>
      </c>
      <c r="DT8" s="2">
        <f>DO8*DT3</f>
        <v>20</v>
      </c>
      <c r="DU8" s="2">
        <f t="shared" ref="DU8:DW8" si="111">DP8*DU3</f>
        <v>20</v>
      </c>
      <c r="DV8" s="73">
        <f t="shared" si="111"/>
        <v>0</v>
      </c>
      <c r="DW8" s="2">
        <f t="shared" si="111"/>
        <v>20</v>
      </c>
      <c r="DX8" s="76">
        <f t="shared" si="68"/>
        <v>60</v>
      </c>
      <c r="DY8" s="27">
        <f t="shared" si="69"/>
        <v>840</v>
      </c>
      <c r="DZ8" s="31">
        <v>0</v>
      </c>
      <c r="EA8" s="77">
        <f t="shared" si="70"/>
        <v>840</v>
      </c>
      <c r="EB8" s="81">
        <f t="shared" si="71"/>
        <v>1680</v>
      </c>
      <c r="EC8" s="82">
        <v>3</v>
      </c>
      <c r="ED8" s="139">
        <v>25</v>
      </c>
      <c r="EE8" s="139">
        <v>25</v>
      </c>
      <c r="EF8" s="139">
        <v>25</v>
      </c>
      <c r="EG8" s="134">
        <f t="shared" si="72"/>
        <v>75</v>
      </c>
      <c r="EH8" s="2">
        <f>ED8*EH3</f>
        <v>100</v>
      </c>
      <c r="EI8" s="2">
        <f t="shared" ref="EI8:EJ8" si="112">EE8*EI3</f>
        <v>50</v>
      </c>
      <c r="EJ8" s="2">
        <f t="shared" si="112"/>
        <v>50</v>
      </c>
      <c r="EK8" s="74">
        <f t="shared" si="73"/>
        <v>200</v>
      </c>
      <c r="EL8" s="139">
        <v>25</v>
      </c>
      <c r="EM8" s="139">
        <v>25</v>
      </c>
      <c r="EN8" s="139">
        <v>25</v>
      </c>
      <c r="EO8" s="136">
        <f t="shared" si="74"/>
        <v>75</v>
      </c>
      <c r="EP8" s="2">
        <f>EL8*EP3</f>
        <v>100</v>
      </c>
      <c r="EQ8" s="2">
        <f t="shared" ref="EQ8:ER8" si="113">EM8*EQ3</f>
        <v>50</v>
      </c>
      <c r="ER8" s="2">
        <f t="shared" si="113"/>
        <v>50</v>
      </c>
      <c r="ES8" s="75">
        <f t="shared" si="76"/>
        <v>200</v>
      </c>
      <c r="ET8" s="21">
        <f t="shared" si="77"/>
        <v>400</v>
      </c>
      <c r="EU8" s="139">
        <v>25</v>
      </c>
      <c r="EV8" s="139">
        <v>25</v>
      </c>
      <c r="EW8" s="139">
        <v>25</v>
      </c>
      <c r="EX8" s="138">
        <f t="shared" si="78"/>
        <v>75</v>
      </c>
      <c r="EY8" s="2">
        <f>EU8*EY3</f>
        <v>100</v>
      </c>
      <c r="EZ8" s="2">
        <f t="shared" ref="EZ8:FA8" si="114">EV8*EZ3</f>
        <v>50</v>
      </c>
      <c r="FA8" s="2">
        <f t="shared" si="114"/>
        <v>50</v>
      </c>
      <c r="FB8" s="76">
        <f t="shared" si="80"/>
        <v>200</v>
      </c>
      <c r="FC8" s="139">
        <v>25</v>
      </c>
      <c r="FD8" s="139">
        <v>25</v>
      </c>
      <c r="FE8" s="139">
        <v>25</v>
      </c>
      <c r="FF8" s="136">
        <f t="shared" si="81"/>
        <v>75</v>
      </c>
      <c r="FG8" s="2">
        <f>FC8*FG3</f>
        <v>100</v>
      </c>
      <c r="FH8" s="2">
        <f t="shared" ref="FH8:FI8" si="115">FD8*FH3</f>
        <v>50</v>
      </c>
      <c r="FI8" s="2">
        <f t="shared" si="115"/>
        <v>50</v>
      </c>
      <c r="FJ8" s="76">
        <f t="shared" si="83"/>
        <v>200</v>
      </c>
      <c r="FK8" s="21">
        <f t="shared" si="84"/>
        <v>400</v>
      </c>
      <c r="FL8" s="139">
        <v>25</v>
      </c>
      <c r="FM8" s="139">
        <v>25</v>
      </c>
      <c r="FN8" s="139">
        <v>25</v>
      </c>
      <c r="FO8" s="138">
        <f t="shared" si="85"/>
        <v>75</v>
      </c>
      <c r="FP8" s="2">
        <f>FL8*FP3</f>
        <v>50</v>
      </c>
      <c r="FQ8" s="2">
        <f t="shared" ref="FQ8:FR8" si="116">FM8*FQ3</f>
        <v>50</v>
      </c>
      <c r="FR8" s="2">
        <f t="shared" si="116"/>
        <v>50</v>
      </c>
      <c r="FS8" s="76">
        <f t="shared" si="87"/>
        <v>150</v>
      </c>
      <c r="FT8" s="30">
        <v>0</v>
      </c>
      <c r="FU8" s="30">
        <v>0</v>
      </c>
      <c r="FV8" s="139">
        <v>25</v>
      </c>
      <c r="FW8" s="138">
        <f t="shared" si="88"/>
        <v>25</v>
      </c>
      <c r="FX8" s="30">
        <f>FT8*FX3</f>
        <v>0</v>
      </c>
      <c r="FY8" s="30">
        <f t="shared" ref="FY8:FZ8" si="117">FU8*FY3</f>
        <v>0</v>
      </c>
      <c r="FZ8" s="143">
        <f t="shared" si="117"/>
        <v>25</v>
      </c>
      <c r="GA8" s="76">
        <f t="shared" si="90"/>
        <v>25</v>
      </c>
      <c r="GB8" s="140">
        <v>25</v>
      </c>
      <c r="GC8" s="139">
        <v>25</v>
      </c>
      <c r="GD8" s="30">
        <v>0</v>
      </c>
      <c r="GE8" s="139">
        <v>25</v>
      </c>
      <c r="GF8" s="138">
        <f t="shared" si="91"/>
        <v>75</v>
      </c>
      <c r="GG8" s="2">
        <f>GB8*GG3</f>
        <v>25</v>
      </c>
      <c r="GH8" s="2">
        <f t="shared" ref="GH8:GJ8" si="118">GC8*GH3</f>
        <v>25</v>
      </c>
      <c r="GI8" s="73">
        <f t="shared" si="118"/>
        <v>0</v>
      </c>
      <c r="GJ8" s="2">
        <f t="shared" si="118"/>
        <v>25</v>
      </c>
      <c r="GK8" s="76">
        <f t="shared" si="93"/>
        <v>75</v>
      </c>
      <c r="GL8" s="27">
        <f t="shared" si="94"/>
        <v>1050</v>
      </c>
      <c r="GM8" s="31">
        <v>0</v>
      </c>
      <c r="GN8" s="77">
        <f t="shared" si="95"/>
        <v>1050</v>
      </c>
      <c r="GO8" s="81">
        <f t="shared" si="96"/>
        <v>2730</v>
      </c>
      <c r="GP8" s="5">
        <v>3</v>
      </c>
      <c r="GQ8" s="26">
        <f t="shared" si="97"/>
        <v>100</v>
      </c>
      <c r="GR8" s="2" t="s">
        <v>54</v>
      </c>
    </row>
    <row r="9" spans="1:200">
      <c r="A9" s="5">
        <v>4</v>
      </c>
      <c r="B9" s="29">
        <f t="shared" si="22"/>
        <v>2730</v>
      </c>
      <c r="C9" s="2" t="s">
        <v>61</v>
      </c>
      <c r="D9" s="16"/>
      <c r="E9" s="139">
        <v>20</v>
      </c>
      <c r="F9" s="139">
        <v>20</v>
      </c>
      <c r="G9" s="139">
        <v>20</v>
      </c>
      <c r="H9" s="134">
        <f t="shared" si="23"/>
        <v>60</v>
      </c>
      <c r="I9" s="2">
        <f>E9*I3</f>
        <v>80</v>
      </c>
      <c r="J9" s="2">
        <f t="shared" ref="J9:K9" si="119">F9*J3</f>
        <v>40</v>
      </c>
      <c r="K9" s="2">
        <f t="shared" si="119"/>
        <v>40</v>
      </c>
      <c r="L9" s="74">
        <f t="shared" si="24"/>
        <v>160</v>
      </c>
      <c r="M9" s="139">
        <v>20</v>
      </c>
      <c r="N9" s="139">
        <v>20</v>
      </c>
      <c r="O9" s="139">
        <v>20</v>
      </c>
      <c r="P9" s="136">
        <f t="shared" si="25"/>
        <v>60</v>
      </c>
      <c r="Q9" s="2">
        <f>M9*Q3</f>
        <v>80</v>
      </c>
      <c r="R9" s="2">
        <f t="shared" ref="R9:S9" si="120">N9*R3</f>
        <v>40</v>
      </c>
      <c r="S9" s="2">
        <f t="shared" si="120"/>
        <v>40</v>
      </c>
      <c r="T9" s="75">
        <f t="shared" si="27"/>
        <v>160</v>
      </c>
      <c r="U9" s="21">
        <f t="shared" si="28"/>
        <v>320</v>
      </c>
      <c r="V9" s="139">
        <v>20</v>
      </c>
      <c r="W9" s="139">
        <v>20</v>
      </c>
      <c r="X9" s="139">
        <v>20</v>
      </c>
      <c r="Y9" s="138">
        <f t="shared" si="29"/>
        <v>60</v>
      </c>
      <c r="Z9" s="2">
        <f>V9*Z3</f>
        <v>80</v>
      </c>
      <c r="AA9" s="2">
        <f t="shared" ref="AA9:AB9" si="121">W9*AA3</f>
        <v>40</v>
      </c>
      <c r="AB9" s="2">
        <f t="shared" si="121"/>
        <v>40</v>
      </c>
      <c r="AC9" s="76">
        <f t="shared" si="31"/>
        <v>160</v>
      </c>
      <c r="AD9" s="139">
        <v>20</v>
      </c>
      <c r="AE9" s="139">
        <v>20</v>
      </c>
      <c r="AF9" s="139">
        <v>20</v>
      </c>
      <c r="AG9" s="136">
        <f t="shared" si="32"/>
        <v>60</v>
      </c>
      <c r="AH9" s="2">
        <f>AD9*AH3</f>
        <v>80</v>
      </c>
      <c r="AI9" s="2">
        <f t="shared" ref="AI9:AJ9" si="122">AE9*AI3</f>
        <v>40</v>
      </c>
      <c r="AJ9" s="2">
        <f t="shared" si="122"/>
        <v>40</v>
      </c>
      <c r="AK9" s="76">
        <f t="shared" si="34"/>
        <v>160</v>
      </c>
      <c r="AL9" s="21">
        <f t="shared" si="35"/>
        <v>320</v>
      </c>
      <c r="AM9" s="139">
        <v>20</v>
      </c>
      <c r="AN9" s="139">
        <v>20</v>
      </c>
      <c r="AO9" s="139">
        <v>20</v>
      </c>
      <c r="AP9" s="138">
        <f t="shared" si="36"/>
        <v>60</v>
      </c>
      <c r="AQ9" s="2">
        <f>AM9*AQ3</f>
        <v>40</v>
      </c>
      <c r="AR9" s="2">
        <f t="shared" ref="AR9:AS9" si="123">AN9*AR3</f>
        <v>40</v>
      </c>
      <c r="AS9" s="2">
        <f t="shared" si="123"/>
        <v>40</v>
      </c>
      <c r="AT9" s="76">
        <f t="shared" si="38"/>
        <v>120</v>
      </c>
      <c r="AU9" s="30">
        <v>0</v>
      </c>
      <c r="AV9" s="30">
        <v>0</v>
      </c>
      <c r="AW9" s="139">
        <v>20</v>
      </c>
      <c r="AX9" s="138">
        <f t="shared" si="39"/>
        <v>20</v>
      </c>
      <c r="AY9" s="30">
        <f>AU9*AY3</f>
        <v>0</v>
      </c>
      <c r="AZ9" s="30">
        <f t="shared" ref="AZ9:BA9" si="124">AV9*AZ3</f>
        <v>0</v>
      </c>
      <c r="BA9" s="143">
        <f t="shared" si="124"/>
        <v>20</v>
      </c>
      <c r="BB9" s="76">
        <f t="shared" si="41"/>
        <v>20</v>
      </c>
      <c r="BC9" s="139">
        <v>20</v>
      </c>
      <c r="BD9" s="139">
        <v>20</v>
      </c>
      <c r="BE9" s="30">
        <v>0</v>
      </c>
      <c r="BF9" s="139">
        <v>20</v>
      </c>
      <c r="BG9" s="138">
        <f t="shared" si="42"/>
        <v>60</v>
      </c>
      <c r="BH9" s="2">
        <f>BC9*BH3</f>
        <v>20</v>
      </c>
      <c r="BI9" s="2">
        <f t="shared" ref="BI9:BK9" si="125">BD9*BI3</f>
        <v>20</v>
      </c>
      <c r="BJ9" s="73">
        <f t="shared" si="125"/>
        <v>0</v>
      </c>
      <c r="BK9" s="2">
        <f t="shared" si="125"/>
        <v>20</v>
      </c>
      <c r="BL9" s="76">
        <f t="shared" si="44"/>
        <v>60</v>
      </c>
      <c r="BM9" s="27">
        <f t="shared" si="45"/>
        <v>840</v>
      </c>
      <c r="BN9" s="31">
        <v>0</v>
      </c>
      <c r="BO9" s="77">
        <f t="shared" si="46"/>
        <v>840</v>
      </c>
      <c r="BP9" s="5">
        <v>4</v>
      </c>
      <c r="BQ9" s="139">
        <v>20</v>
      </c>
      <c r="BR9" s="139">
        <v>20</v>
      </c>
      <c r="BS9" s="139">
        <v>20</v>
      </c>
      <c r="BT9" s="134">
        <f t="shared" si="47"/>
        <v>60</v>
      </c>
      <c r="BU9" s="2">
        <f>BQ9*BU3</f>
        <v>80</v>
      </c>
      <c r="BV9" s="2">
        <f t="shared" ref="BV9:BW9" si="126">BR9*BV3</f>
        <v>40</v>
      </c>
      <c r="BW9" s="2">
        <f t="shared" si="126"/>
        <v>40</v>
      </c>
      <c r="BX9" s="74">
        <f t="shared" si="48"/>
        <v>160</v>
      </c>
      <c r="BY9" s="139">
        <v>20</v>
      </c>
      <c r="BZ9" s="139">
        <v>20</v>
      </c>
      <c r="CA9" s="139">
        <v>20</v>
      </c>
      <c r="CB9" s="136">
        <f t="shared" si="49"/>
        <v>60</v>
      </c>
      <c r="CC9" s="2">
        <f>BY9*CC3</f>
        <v>80</v>
      </c>
      <c r="CD9" s="2">
        <f t="shared" ref="CD9:CE9" si="127">BZ9*CD3</f>
        <v>40</v>
      </c>
      <c r="CE9" s="2">
        <f t="shared" si="127"/>
        <v>40</v>
      </c>
      <c r="CF9" s="75">
        <f t="shared" si="51"/>
        <v>160</v>
      </c>
      <c r="CG9" s="21">
        <f t="shared" si="52"/>
        <v>320</v>
      </c>
      <c r="CH9" s="139">
        <v>20</v>
      </c>
      <c r="CI9" s="139">
        <v>20</v>
      </c>
      <c r="CJ9" s="139">
        <v>20</v>
      </c>
      <c r="CK9" s="138">
        <f t="shared" si="53"/>
        <v>60</v>
      </c>
      <c r="CL9" s="2">
        <f>CH9*CL3</f>
        <v>80</v>
      </c>
      <c r="CM9" s="2">
        <f t="shared" ref="CM9:CN9" si="128">CI9*CM3</f>
        <v>40</v>
      </c>
      <c r="CN9" s="2">
        <f t="shared" si="128"/>
        <v>40</v>
      </c>
      <c r="CO9" s="76">
        <f t="shared" si="55"/>
        <v>160</v>
      </c>
      <c r="CP9" s="139">
        <v>20</v>
      </c>
      <c r="CQ9" s="139">
        <v>20</v>
      </c>
      <c r="CR9" s="139">
        <v>20</v>
      </c>
      <c r="CS9" s="136">
        <f t="shared" si="56"/>
        <v>60</v>
      </c>
      <c r="CT9" s="2">
        <f>CP9*CT3</f>
        <v>80</v>
      </c>
      <c r="CU9" s="2">
        <f t="shared" ref="CU9:CV9" si="129">CQ9*CU3</f>
        <v>40</v>
      </c>
      <c r="CV9" s="2">
        <f t="shared" si="129"/>
        <v>40</v>
      </c>
      <c r="CW9" s="76">
        <f t="shared" si="58"/>
        <v>160</v>
      </c>
      <c r="CX9" s="21">
        <f t="shared" si="59"/>
        <v>320</v>
      </c>
      <c r="CY9" s="139">
        <v>20</v>
      </c>
      <c r="CZ9" s="139">
        <v>20</v>
      </c>
      <c r="DA9" s="139">
        <v>20</v>
      </c>
      <c r="DB9" s="138">
        <f t="shared" si="60"/>
        <v>60</v>
      </c>
      <c r="DC9" s="2">
        <f>CY9*DC3</f>
        <v>40</v>
      </c>
      <c r="DD9" s="2">
        <f t="shared" ref="DD9:DE9" si="130">CZ9*DD3</f>
        <v>40</v>
      </c>
      <c r="DE9" s="2">
        <f t="shared" si="130"/>
        <v>40</v>
      </c>
      <c r="DF9" s="76">
        <f t="shared" si="62"/>
        <v>120</v>
      </c>
      <c r="DG9" s="30">
        <v>0</v>
      </c>
      <c r="DH9" s="30">
        <v>0</v>
      </c>
      <c r="DI9" s="139">
        <v>20</v>
      </c>
      <c r="DJ9" s="138">
        <f t="shared" si="63"/>
        <v>20</v>
      </c>
      <c r="DK9" s="30">
        <f>DG9*DK3</f>
        <v>0</v>
      </c>
      <c r="DL9" s="30">
        <f t="shared" ref="DL9:DM9" si="131">DH9*DL3</f>
        <v>0</v>
      </c>
      <c r="DM9" s="143">
        <f t="shared" si="131"/>
        <v>20</v>
      </c>
      <c r="DN9" s="76">
        <f t="shared" si="65"/>
        <v>20</v>
      </c>
      <c r="DO9" s="140">
        <v>20</v>
      </c>
      <c r="DP9" s="139">
        <v>20</v>
      </c>
      <c r="DQ9" s="30">
        <v>0</v>
      </c>
      <c r="DR9" s="139">
        <v>20</v>
      </c>
      <c r="DS9" s="138">
        <f t="shared" si="66"/>
        <v>60</v>
      </c>
      <c r="DT9" s="2">
        <f>DO9*DT3</f>
        <v>20</v>
      </c>
      <c r="DU9" s="2">
        <f t="shared" ref="DU9:DW9" si="132">DP9*DU3</f>
        <v>20</v>
      </c>
      <c r="DV9" s="73">
        <f t="shared" si="132"/>
        <v>0</v>
      </c>
      <c r="DW9" s="2">
        <f t="shared" si="132"/>
        <v>20</v>
      </c>
      <c r="DX9" s="76">
        <f t="shared" si="68"/>
        <v>60</v>
      </c>
      <c r="DY9" s="27">
        <f t="shared" si="69"/>
        <v>840</v>
      </c>
      <c r="DZ9" s="31">
        <v>0</v>
      </c>
      <c r="EA9" s="77">
        <f t="shared" si="70"/>
        <v>840</v>
      </c>
      <c r="EB9" s="81">
        <f t="shared" si="71"/>
        <v>1680</v>
      </c>
      <c r="EC9" s="82">
        <v>4</v>
      </c>
      <c r="ED9" s="139">
        <v>25</v>
      </c>
      <c r="EE9" s="139">
        <v>25</v>
      </c>
      <c r="EF9" s="139">
        <v>25</v>
      </c>
      <c r="EG9" s="134">
        <f t="shared" si="72"/>
        <v>75</v>
      </c>
      <c r="EH9" s="2">
        <f>ED9*EH3</f>
        <v>100</v>
      </c>
      <c r="EI9" s="2">
        <f t="shared" ref="EI9:EJ9" si="133">EE9*EI3</f>
        <v>50</v>
      </c>
      <c r="EJ9" s="2">
        <f t="shared" si="133"/>
        <v>50</v>
      </c>
      <c r="EK9" s="74">
        <f t="shared" si="73"/>
        <v>200</v>
      </c>
      <c r="EL9" s="139">
        <v>25</v>
      </c>
      <c r="EM9" s="139">
        <v>25</v>
      </c>
      <c r="EN9" s="139">
        <v>25</v>
      </c>
      <c r="EO9" s="136">
        <f t="shared" si="74"/>
        <v>75</v>
      </c>
      <c r="EP9" s="2">
        <f>EL9*EP3</f>
        <v>100</v>
      </c>
      <c r="EQ9" s="2">
        <f t="shared" ref="EQ9:ER9" si="134">EM9*EQ3</f>
        <v>50</v>
      </c>
      <c r="ER9" s="2">
        <f t="shared" si="134"/>
        <v>50</v>
      </c>
      <c r="ES9" s="75">
        <f t="shared" si="76"/>
        <v>200</v>
      </c>
      <c r="ET9" s="21">
        <f t="shared" si="77"/>
        <v>400</v>
      </c>
      <c r="EU9" s="139">
        <v>25</v>
      </c>
      <c r="EV9" s="139">
        <v>25</v>
      </c>
      <c r="EW9" s="139">
        <v>25</v>
      </c>
      <c r="EX9" s="138">
        <f t="shared" si="78"/>
        <v>75</v>
      </c>
      <c r="EY9" s="2">
        <f>EU9*EY3</f>
        <v>100</v>
      </c>
      <c r="EZ9" s="2">
        <f t="shared" ref="EZ9:FA9" si="135">EV9*EZ3</f>
        <v>50</v>
      </c>
      <c r="FA9" s="2">
        <f t="shared" si="135"/>
        <v>50</v>
      </c>
      <c r="FB9" s="76">
        <f t="shared" si="80"/>
        <v>200</v>
      </c>
      <c r="FC9" s="139">
        <v>25</v>
      </c>
      <c r="FD9" s="139">
        <v>25</v>
      </c>
      <c r="FE9" s="139">
        <v>25</v>
      </c>
      <c r="FF9" s="136">
        <f t="shared" si="81"/>
        <v>75</v>
      </c>
      <c r="FG9" s="2">
        <f>FC9*FG3</f>
        <v>100</v>
      </c>
      <c r="FH9" s="2">
        <f t="shared" ref="FH9:FI9" si="136">FD9*FH3</f>
        <v>50</v>
      </c>
      <c r="FI9" s="2">
        <f t="shared" si="136"/>
        <v>50</v>
      </c>
      <c r="FJ9" s="76">
        <f t="shared" si="83"/>
        <v>200</v>
      </c>
      <c r="FK9" s="21">
        <f t="shared" si="84"/>
        <v>400</v>
      </c>
      <c r="FL9" s="139">
        <v>25</v>
      </c>
      <c r="FM9" s="139">
        <v>25</v>
      </c>
      <c r="FN9" s="139">
        <v>25</v>
      </c>
      <c r="FO9" s="138">
        <f t="shared" si="85"/>
        <v>75</v>
      </c>
      <c r="FP9" s="2">
        <f>FL9*FP3</f>
        <v>50</v>
      </c>
      <c r="FQ9" s="2">
        <f t="shared" ref="FQ9:FR9" si="137">FM9*FQ3</f>
        <v>50</v>
      </c>
      <c r="FR9" s="2">
        <f t="shared" si="137"/>
        <v>50</v>
      </c>
      <c r="FS9" s="76">
        <f t="shared" si="87"/>
        <v>150</v>
      </c>
      <c r="FT9" s="30">
        <v>0</v>
      </c>
      <c r="FU9" s="30">
        <v>0</v>
      </c>
      <c r="FV9" s="139">
        <v>25</v>
      </c>
      <c r="FW9" s="138">
        <f t="shared" si="88"/>
        <v>25</v>
      </c>
      <c r="FX9" s="30">
        <f>FT9*FX3</f>
        <v>0</v>
      </c>
      <c r="FY9" s="30">
        <f t="shared" ref="FY9:FZ9" si="138">FU9*FY3</f>
        <v>0</v>
      </c>
      <c r="FZ9" s="143">
        <f t="shared" si="138"/>
        <v>25</v>
      </c>
      <c r="GA9" s="76">
        <f t="shared" si="90"/>
        <v>25</v>
      </c>
      <c r="GB9" s="140">
        <v>25</v>
      </c>
      <c r="GC9" s="139">
        <v>25</v>
      </c>
      <c r="GD9" s="30">
        <v>0</v>
      </c>
      <c r="GE9" s="139">
        <v>25</v>
      </c>
      <c r="GF9" s="138">
        <f t="shared" si="91"/>
        <v>75</v>
      </c>
      <c r="GG9" s="2">
        <f>GB9*GG3</f>
        <v>25</v>
      </c>
      <c r="GH9" s="2">
        <f t="shared" ref="GH9:GJ9" si="139">GC9*GH3</f>
        <v>25</v>
      </c>
      <c r="GI9" s="73">
        <f t="shared" si="139"/>
        <v>0</v>
      </c>
      <c r="GJ9" s="2">
        <f t="shared" si="139"/>
        <v>25</v>
      </c>
      <c r="GK9" s="76">
        <f t="shared" si="93"/>
        <v>75</v>
      </c>
      <c r="GL9" s="27">
        <f t="shared" si="94"/>
        <v>1050</v>
      </c>
      <c r="GM9" s="31">
        <v>0</v>
      </c>
      <c r="GN9" s="77">
        <f t="shared" si="95"/>
        <v>1050</v>
      </c>
      <c r="GO9" s="81">
        <f t="shared" si="96"/>
        <v>2730</v>
      </c>
      <c r="GP9" s="5">
        <v>4</v>
      </c>
      <c r="GQ9" s="26">
        <f t="shared" si="97"/>
        <v>100</v>
      </c>
      <c r="GR9" s="2" t="s">
        <v>61</v>
      </c>
    </row>
    <row r="10" spans="1:200">
      <c r="A10" s="5">
        <v>5</v>
      </c>
      <c r="B10" s="29">
        <f t="shared" si="22"/>
        <v>2730</v>
      </c>
      <c r="C10" s="2" t="s">
        <v>49</v>
      </c>
      <c r="D10" s="16"/>
      <c r="E10" s="139">
        <v>20</v>
      </c>
      <c r="F10" s="139">
        <v>20</v>
      </c>
      <c r="G10" s="139">
        <v>20</v>
      </c>
      <c r="H10" s="134">
        <f t="shared" si="23"/>
        <v>60</v>
      </c>
      <c r="I10" s="2">
        <f>E10*I3</f>
        <v>80</v>
      </c>
      <c r="J10" s="2">
        <f t="shared" ref="J10:K10" si="140">F10*J3</f>
        <v>40</v>
      </c>
      <c r="K10" s="2">
        <f t="shared" si="140"/>
        <v>40</v>
      </c>
      <c r="L10" s="74">
        <f t="shared" si="24"/>
        <v>160</v>
      </c>
      <c r="M10" s="139">
        <v>20</v>
      </c>
      <c r="N10" s="139">
        <v>20</v>
      </c>
      <c r="O10" s="139">
        <v>20</v>
      </c>
      <c r="P10" s="136">
        <f t="shared" si="25"/>
        <v>60</v>
      </c>
      <c r="Q10" s="2">
        <f>M10*Q3</f>
        <v>80</v>
      </c>
      <c r="R10" s="2">
        <f t="shared" ref="R10:S10" si="141">N10*R3</f>
        <v>40</v>
      </c>
      <c r="S10" s="2">
        <f t="shared" si="141"/>
        <v>40</v>
      </c>
      <c r="T10" s="75">
        <f t="shared" si="27"/>
        <v>160</v>
      </c>
      <c r="U10" s="21">
        <f t="shared" si="28"/>
        <v>320</v>
      </c>
      <c r="V10" s="139">
        <v>20</v>
      </c>
      <c r="W10" s="139">
        <v>20</v>
      </c>
      <c r="X10" s="139">
        <v>20</v>
      </c>
      <c r="Y10" s="138">
        <f t="shared" si="29"/>
        <v>60</v>
      </c>
      <c r="Z10" s="2">
        <f>V10*Z3</f>
        <v>80</v>
      </c>
      <c r="AA10" s="2">
        <f t="shared" ref="AA10:AB10" si="142">W10*AA3</f>
        <v>40</v>
      </c>
      <c r="AB10" s="2">
        <f t="shared" si="142"/>
        <v>40</v>
      </c>
      <c r="AC10" s="76">
        <f t="shared" si="31"/>
        <v>160</v>
      </c>
      <c r="AD10" s="139">
        <v>20</v>
      </c>
      <c r="AE10" s="139">
        <v>20</v>
      </c>
      <c r="AF10" s="139">
        <v>20</v>
      </c>
      <c r="AG10" s="136">
        <f t="shared" si="32"/>
        <v>60</v>
      </c>
      <c r="AH10" s="2">
        <f>AD10*AH3</f>
        <v>80</v>
      </c>
      <c r="AI10" s="2">
        <f t="shared" ref="AI10:AJ10" si="143">AE10*AI3</f>
        <v>40</v>
      </c>
      <c r="AJ10" s="2">
        <f t="shared" si="143"/>
        <v>40</v>
      </c>
      <c r="AK10" s="76">
        <f t="shared" si="34"/>
        <v>160</v>
      </c>
      <c r="AL10" s="21">
        <f t="shared" si="35"/>
        <v>320</v>
      </c>
      <c r="AM10" s="139">
        <v>20</v>
      </c>
      <c r="AN10" s="139">
        <v>20</v>
      </c>
      <c r="AO10" s="139">
        <v>20</v>
      </c>
      <c r="AP10" s="138">
        <f t="shared" si="36"/>
        <v>60</v>
      </c>
      <c r="AQ10" s="2">
        <f>AM10*AQ3</f>
        <v>40</v>
      </c>
      <c r="AR10" s="2">
        <f t="shared" ref="AR10:AS10" si="144">AN10*AR3</f>
        <v>40</v>
      </c>
      <c r="AS10" s="2">
        <f t="shared" si="144"/>
        <v>40</v>
      </c>
      <c r="AT10" s="76">
        <f t="shared" si="38"/>
        <v>120</v>
      </c>
      <c r="AU10" s="30">
        <v>0</v>
      </c>
      <c r="AV10" s="30">
        <v>0</v>
      </c>
      <c r="AW10" s="139">
        <v>20</v>
      </c>
      <c r="AX10" s="138">
        <f t="shared" si="39"/>
        <v>20</v>
      </c>
      <c r="AY10" s="30">
        <f>AU10*AY3</f>
        <v>0</v>
      </c>
      <c r="AZ10" s="30">
        <f t="shared" ref="AZ10:BA10" si="145">AV10*AZ3</f>
        <v>0</v>
      </c>
      <c r="BA10" s="143">
        <f t="shared" si="145"/>
        <v>20</v>
      </c>
      <c r="BB10" s="76">
        <f t="shared" si="41"/>
        <v>20</v>
      </c>
      <c r="BC10" s="139">
        <v>20</v>
      </c>
      <c r="BD10" s="139">
        <v>20</v>
      </c>
      <c r="BE10" s="30">
        <v>0</v>
      </c>
      <c r="BF10" s="139">
        <v>20</v>
      </c>
      <c r="BG10" s="138">
        <f t="shared" si="42"/>
        <v>60</v>
      </c>
      <c r="BH10" s="2">
        <f>BC10*BH3</f>
        <v>20</v>
      </c>
      <c r="BI10" s="2">
        <f t="shared" ref="BI10:BK10" si="146">BD10*BI3</f>
        <v>20</v>
      </c>
      <c r="BJ10" s="73">
        <f t="shared" si="146"/>
        <v>0</v>
      </c>
      <c r="BK10" s="2">
        <f t="shared" si="146"/>
        <v>20</v>
      </c>
      <c r="BL10" s="76">
        <f t="shared" si="44"/>
        <v>60</v>
      </c>
      <c r="BM10" s="27">
        <f t="shared" si="45"/>
        <v>840</v>
      </c>
      <c r="BN10" s="31">
        <v>0</v>
      </c>
      <c r="BO10" s="77">
        <f t="shared" si="46"/>
        <v>840</v>
      </c>
      <c r="BP10" s="5">
        <v>5</v>
      </c>
      <c r="BQ10" s="139">
        <v>20</v>
      </c>
      <c r="BR10" s="139">
        <v>20</v>
      </c>
      <c r="BS10" s="139">
        <v>20</v>
      </c>
      <c r="BT10" s="134">
        <f t="shared" si="47"/>
        <v>60</v>
      </c>
      <c r="BU10" s="2">
        <f>BQ10*BU3</f>
        <v>80</v>
      </c>
      <c r="BV10" s="2">
        <f t="shared" ref="BV10:BW10" si="147">BR10*BV3</f>
        <v>40</v>
      </c>
      <c r="BW10" s="2">
        <f t="shared" si="147"/>
        <v>40</v>
      </c>
      <c r="BX10" s="74">
        <f t="shared" si="48"/>
        <v>160</v>
      </c>
      <c r="BY10" s="139">
        <v>20</v>
      </c>
      <c r="BZ10" s="139">
        <v>20</v>
      </c>
      <c r="CA10" s="139">
        <v>20</v>
      </c>
      <c r="CB10" s="136">
        <f t="shared" si="49"/>
        <v>60</v>
      </c>
      <c r="CC10" s="2">
        <f>BY10*CC3</f>
        <v>80</v>
      </c>
      <c r="CD10" s="2">
        <f t="shared" ref="CD10:CE10" si="148">BZ10*CD3</f>
        <v>40</v>
      </c>
      <c r="CE10" s="2">
        <f t="shared" si="148"/>
        <v>40</v>
      </c>
      <c r="CF10" s="75">
        <f t="shared" si="51"/>
        <v>160</v>
      </c>
      <c r="CG10" s="21">
        <f t="shared" si="52"/>
        <v>320</v>
      </c>
      <c r="CH10" s="139">
        <v>20</v>
      </c>
      <c r="CI10" s="139">
        <v>20</v>
      </c>
      <c r="CJ10" s="139">
        <v>20</v>
      </c>
      <c r="CK10" s="138">
        <f t="shared" si="53"/>
        <v>60</v>
      </c>
      <c r="CL10" s="2">
        <f>CH10*CL3</f>
        <v>80</v>
      </c>
      <c r="CM10" s="2">
        <f t="shared" ref="CM10:CN10" si="149">CI10*CM3</f>
        <v>40</v>
      </c>
      <c r="CN10" s="2">
        <f t="shared" si="149"/>
        <v>40</v>
      </c>
      <c r="CO10" s="76">
        <f t="shared" si="55"/>
        <v>160</v>
      </c>
      <c r="CP10" s="139">
        <v>20</v>
      </c>
      <c r="CQ10" s="139">
        <v>20</v>
      </c>
      <c r="CR10" s="139">
        <v>20</v>
      </c>
      <c r="CS10" s="136">
        <f t="shared" si="56"/>
        <v>60</v>
      </c>
      <c r="CT10" s="2">
        <f>CP10*CT3</f>
        <v>80</v>
      </c>
      <c r="CU10" s="2">
        <f t="shared" ref="CU10:CV10" si="150">CQ10*CU3</f>
        <v>40</v>
      </c>
      <c r="CV10" s="2">
        <f t="shared" si="150"/>
        <v>40</v>
      </c>
      <c r="CW10" s="76">
        <f t="shared" si="58"/>
        <v>160</v>
      </c>
      <c r="CX10" s="21">
        <f t="shared" si="59"/>
        <v>320</v>
      </c>
      <c r="CY10" s="139">
        <v>20</v>
      </c>
      <c r="CZ10" s="139">
        <v>20</v>
      </c>
      <c r="DA10" s="139">
        <v>20</v>
      </c>
      <c r="DB10" s="138">
        <f t="shared" si="60"/>
        <v>60</v>
      </c>
      <c r="DC10" s="2">
        <f>CY10*DC3</f>
        <v>40</v>
      </c>
      <c r="DD10" s="2">
        <f t="shared" ref="DD10:DE10" si="151">CZ10*DD3</f>
        <v>40</v>
      </c>
      <c r="DE10" s="2">
        <f t="shared" si="151"/>
        <v>40</v>
      </c>
      <c r="DF10" s="76">
        <f t="shared" si="62"/>
        <v>120</v>
      </c>
      <c r="DG10" s="30">
        <v>0</v>
      </c>
      <c r="DH10" s="30">
        <v>0</v>
      </c>
      <c r="DI10" s="139">
        <v>20</v>
      </c>
      <c r="DJ10" s="138">
        <f t="shared" si="63"/>
        <v>20</v>
      </c>
      <c r="DK10" s="30">
        <f>DG10*DK3</f>
        <v>0</v>
      </c>
      <c r="DL10" s="30">
        <f t="shared" ref="DL10:DM10" si="152">DH10*DL3</f>
        <v>0</v>
      </c>
      <c r="DM10" s="143">
        <f t="shared" si="152"/>
        <v>20</v>
      </c>
      <c r="DN10" s="76">
        <f t="shared" si="65"/>
        <v>20</v>
      </c>
      <c r="DO10" s="140">
        <v>20</v>
      </c>
      <c r="DP10" s="139">
        <v>20</v>
      </c>
      <c r="DQ10" s="30">
        <v>0</v>
      </c>
      <c r="DR10" s="139">
        <v>20</v>
      </c>
      <c r="DS10" s="138">
        <f t="shared" si="66"/>
        <v>60</v>
      </c>
      <c r="DT10" s="2">
        <f>DO10*DT3</f>
        <v>20</v>
      </c>
      <c r="DU10" s="2">
        <f t="shared" ref="DU10:DW10" si="153">DP10*DU3</f>
        <v>20</v>
      </c>
      <c r="DV10" s="73">
        <f t="shared" si="153"/>
        <v>0</v>
      </c>
      <c r="DW10" s="2">
        <f t="shared" si="153"/>
        <v>20</v>
      </c>
      <c r="DX10" s="76">
        <f t="shared" si="68"/>
        <v>60</v>
      </c>
      <c r="DY10" s="27">
        <f t="shared" si="69"/>
        <v>840</v>
      </c>
      <c r="DZ10" s="31">
        <v>0</v>
      </c>
      <c r="EA10" s="77">
        <f t="shared" si="70"/>
        <v>840</v>
      </c>
      <c r="EB10" s="81">
        <f t="shared" si="71"/>
        <v>1680</v>
      </c>
      <c r="EC10" s="82">
        <v>5</v>
      </c>
      <c r="ED10" s="139">
        <v>25</v>
      </c>
      <c r="EE10" s="139">
        <v>25</v>
      </c>
      <c r="EF10" s="139">
        <v>25</v>
      </c>
      <c r="EG10" s="134">
        <f t="shared" si="72"/>
        <v>75</v>
      </c>
      <c r="EH10" s="2">
        <f>ED10*EH3</f>
        <v>100</v>
      </c>
      <c r="EI10" s="2">
        <f t="shared" ref="EI10:EJ10" si="154">EE10*EI3</f>
        <v>50</v>
      </c>
      <c r="EJ10" s="2">
        <f t="shared" si="154"/>
        <v>50</v>
      </c>
      <c r="EK10" s="74">
        <f t="shared" si="73"/>
        <v>200</v>
      </c>
      <c r="EL10" s="139">
        <v>25</v>
      </c>
      <c r="EM10" s="139">
        <v>25</v>
      </c>
      <c r="EN10" s="139">
        <v>25</v>
      </c>
      <c r="EO10" s="136">
        <f t="shared" si="74"/>
        <v>75</v>
      </c>
      <c r="EP10" s="2">
        <f>EL10*EP3</f>
        <v>100</v>
      </c>
      <c r="EQ10" s="2">
        <f t="shared" ref="EQ10:ER10" si="155">EM10*EQ3</f>
        <v>50</v>
      </c>
      <c r="ER10" s="2">
        <f t="shared" si="155"/>
        <v>50</v>
      </c>
      <c r="ES10" s="75">
        <f t="shared" si="76"/>
        <v>200</v>
      </c>
      <c r="ET10" s="21">
        <f t="shared" si="77"/>
        <v>400</v>
      </c>
      <c r="EU10" s="139">
        <v>25</v>
      </c>
      <c r="EV10" s="139">
        <v>25</v>
      </c>
      <c r="EW10" s="139">
        <v>25</v>
      </c>
      <c r="EX10" s="138">
        <f t="shared" si="78"/>
        <v>75</v>
      </c>
      <c r="EY10" s="2">
        <f>EU10*EY3</f>
        <v>100</v>
      </c>
      <c r="EZ10" s="2">
        <f t="shared" ref="EZ10:FA10" si="156">EV10*EZ3</f>
        <v>50</v>
      </c>
      <c r="FA10" s="2">
        <f t="shared" si="156"/>
        <v>50</v>
      </c>
      <c r="FB10" s="76">
        <f t="shared" si="80"/>
        <v>200</v>
      </c>
      <c r="FC10" s="139">
        <v>25</v>
      </c>
      <c r="FD10" s="139">
        <v>25</v>
      </c>
      <c r="FE10" s="139">
        <v>25</v>
      </c>
      <c r="FF10" s="136">
        <f t="shared" si="81"/>
        <v>75</v>
      </c>
      <c r="FG10" s="2">
        <f>FC10*FG3</f>
        <v>100</v>
      </c>
      <c r="FH10" s="2">
        <f t="shared" ref="FH10:FI10" si="157">FD10*FH3</f>
        <v>50</v>
      </c>
      <c r="FI10" s="2">
        <f t="shared" si="157"/>
        <v>50</v>
      </c>
      <c r="FJ10" s="76">
        <f t="shared" si="83"/>
        <v>200</v>
      </c>
      <c r="FK10" s="21">
        <f t="shared" si="84"/>
        <v>400</v>
      </c>
      <c r="FL10" s="139">
        <v>25</v>
      </c>
      <c r="FM10" s="139">
        <v>25</v>
      </c>
      <c r="FN10" s="139">
        <v>25</v>
      </c>
      <c r="FO10" s="138">
        <f t="shared" si="85"/>
        <v>75</v>
      </c>
      <c r="FP10" s="2">
        <f>FL10*FP3</f>
        <v>50</v>
      </c>
      <c r="FQ10" s="2">
        <f t="shared" ref="FQ10:FR10" si="158">FM10*FQ3</f>
        <v>50</v>
      </c>
      <c r="FR10" s="2">
        <f t="shared" si="158"/>
        <v>50</v>
      </c>
      <c r="FS10" s="76">
        <f t="shared" si="87"/>
        <v>150</v>
      </c>
      <c r="FT10" s="30">
        <v>0</v>
      </c>
      <c r="FU10" s="30">
        <v>0</v>
      </c>
      <c r="FV10" s="139">
        <v>25</v>
      </c>
      <c r="FW10" s="138">
        <f t="shared" si="88"/>
        <v>25</v>
      </c>
      <c r="FX10" s="30">
        <f>FT10*FX3</f>
        <v>0</v>
      </c>
      <c r="FY10" s="30">
        <f t="shared" ref="FY10:FZ10" si="159">FU10*FY3</f>
        <v>0</v>
      </c>
      <c r="FZ10" s="143">
        <f t="shared" si="159"/>
        <v>25</v>
      </c>
      <c r="GA10" s="76">
        <f t="shared" si="90"/>
        <v>25</v>
      </c>
      <c r="GB10" s="140">
        <v>25</v>
      </c>
      <c r="GC10" s="139">
        <v>25</v>
      </c>
      <c r="GD10" s="30">
        <v>0</v>
      </c>
      <c r="GE10" s="139">
        <v>25</v>
      </c>
      <c r="GF10" s="138">
        <f t="shared" si="91"/>
        <v>75</v>
      </c>
      <c r="GG10" s="2">
        <f>GB10*GG3</f>
        <v>25</v>
      </c>
      <c r="GH10" s="2">
        <f t="shared" ref="GH10:GJ10" si="160">GC10*GH3</f>
        <v>25</v>
      </c>
      <c r="GI10" s="73">
        <f t="shared" si="160"/>
        <v>0</v>
      </c>
      <c r="GJ10" s="2">
        <f t="shared" si="160"/>
        <v>25</v>
      </c>
      <c r="GK10" s="76">
        <f t="shared" si="93"/>
        <v>75</v>
      </c>
      <c r="GL10" s="27">
        <f t="shared" si="94"/>
        <v>1050</v>
      </c>
      <c r="GM10" s="31">
        <v>0</v>
      </c>
      <c r="GN10" s="77">
        <f t="shared" si="95"/>
        <v>1050</v>
      </c>
      <c r="GO10" s="81">
        <f t="shared" si="96"/>
        <v>2730</v>
      </c>
      <c r="GP10" s="5">
        <v>5</v>
      </c>
      <c r="GQ10" s="26">
        <f t="shared" si="97"/>
        <v>100</v>
      </c>
      <c r="GR10" s="2" t="s">
        <v>49</v>
      </c>
    </row>
    <row r="11" spans="1:200">
      <c r="A11" s="5">
        <v>6</v>
      </c>
      <c r="B11" s="29">
        <f t="shared" si="22"/>
        <v>2730</v>
      </c>
      <c r="C11" s="2" t="s">
        <v>45</v>
      </c>
      <c r="D11" s="16"/>
      <c r="E11" s="139">
        <v>20</v>
      </c>
      <c r="F11" s="139">
        <v>20</v>
      </c>
      <c r="G11" s="139">
        <v>20</v>
      </c>
      <c r="H11" s="134">
        <f t="shared" si="23"/>
        <v>60</v>
      </c>
      <c r="I11" s="2">
        <f>E11*I3</f>
        <v>80</v>
      </c>
      <c r="J11" s="2">
        <f t="shared" ref="J11:K11" si="161">F11*J3</f>
        <v>40</v>
      </c>
      <c r="K11" s="2">
        <f t="shared" si="161"/>
        <v>40</v>
      </c>
      <c r="L11" s="74">
        <f t="shared" si="24"/>
        <v>160</v>
      </c>
      <c r="M11" s="139">
        <v>20</v>
      </c>
      <c r="N11" s="139">
        <v>20</v>
      </c>
      <c r="O11" s="139">
        <v>20</v>
      </c>
      <c r="P11" s="136">
        <f t="shared" si="25"/>
        <v>60</v>
      </c>
      <c r="Q11" s="2">
        <f>M11*Q3</f>
        <v>80</v>
      </c>
      <c r="R11" s="2">
        <f t="shared" ref="R11:S11" si="162">N11*R3</f>
        <v>40</v>
      </c>
      <c r="S11" s="2">
        <f t="shared" si="162"/>
        <v>40</v>
      </c>
      <c r="T11" s="75">
        <f t="shared" si="27"/>
        <v>160</v>
      </c>
      <c r="U11" s="21">
        <f t="shared" si="28"/>
        <v>320</v>
      </c>
      <c r="V11" s="139">
        <v>20</v>
      </c>
      <c r="W11" s="139">
        <v>20</v>
      </c>
      <c r="X11" s="139">
        <v>20</v>
      </c>
      <c r="Y11" s="138">
        <f t="shared" si="29"/>
        <v>60</v>
      </c>
      <c r="Z11" s="2">
        <f>V11*Z3</f>
        <v>80</v>
      </c>
      <c r="AA11" s="2">
        <f t="shared" ref="AA11:AB11" si="163">W11*AA3</f>
        <v>40</v>
      </c>
      <c r="AB11" s="2">
        <f t="shared" si="163"/>
        <v>40</v>
      </c>
      <c r="AC11" s="76">
        <f t="shared" si="31"/>
        <v>160</v>
      </c>
      <c r="AD11" s="139">
        <v>20</v>
      </c>
      <c r="AE11" s="139">
        <v>20</v>
      </c>
      <c r="AF11" s="139">
        <v>20</v>
      </c>
      <c r="AG11" s="136">
        <f t="shared" si="32"/>
        <v>60</v>
      </c>
      <c r="AH11" s="2">
        <f>AD11*AH3</f>
        <v>80</v>
      </c>
      <c r="AI11" s="2">
        <f t="shared" ref="AI11:AJ11" si="164">AE11*AI3</f>
        <v>40</v>
      </c>
      <c r="AJ11" s="2">
        <f t="shared" si="164"/>
        <v>40</v>
      </c>
      <c r="AK11" s="76">
        <f t="shared" si="34"/>
        <v>160</v>
      </c>
      <c r="AL11" s="21">
        <f t="shared" si="35"/>
        <v>320</v>
      </c>
      <c r="AM11" s="139">
        <v>20</v>
      </c>
      <c r="AN11" s="139">
        <v>20</v>
      </c>
      <c r="AO11" s="139">
        <v>20</v>
      </c>
      <c r="AP11" s="138">
        <f t="shared" si="36"/>
        <v>60</v>
      </c>
      <c r="AQ11" s="2">
        <f>AM11*AQ3</f>
        <v>40</v>
      </c>
      <c r="AR11" s="2">
        <f t="shared" ref="AR11:AS11" si="165">AN11*AR3</f>
        <v>40</v>
      </c>
      <c r="AS11" s="2">
        <f t="shared" si="165"/>
        <v>40</v>
      </c>
      <c r="AT11" s="76">
        <f t="shared" si="38"/>
        <v>120</v>
      </c>
      <c r="AU11" s="30">
        <v>0</v>
      </c>
      <c r="AV11" s="30">
        <v>0</v>
      </c>
      <c r="AW11" s="139">
        <v>20</v>
      </c>
      <c r="AX11" s="138">
        <f t="shared" si="39"/>
        <v>20</v>
      </c>
      <c r="AY11" s="30">
        <f>AU11*AY3</f>
        <v>0</v>
      </c>
      <c r="AZ11" s="30">
        <f t="shared" ref="AZ11:BA11" si="166">AV11*AZ3</f>
        <v>0</v>
      </c>
      <c r="BA11" s="143">
        <f t="shared" si="166"/>
        <v>20</v>
      </c>
      <c r="BB11" s="76">
        <f t="shared" si="41"/>
        <v>20</v>
      </c>
      <c r="BC11" s="139">
        <v>20</v>
      </c>
      <c r="BD11" s="139">
        <v>20</v>
      </c>
      <c r="BE11" s="30">
        <v>0</v>
      </c>
      <c r="BF11" s="139">
        <v>20</v>
      </c>
      <c r="BG11" s="138">
        <f t="shared" si="42"/>
        <v>60</v>
      </c>
      <c r="BH11" s="2">
        <f>BC11*BH3</f>
        <v>20</v>
      </c>
      <c r="BI11" s="2">
        <f t="shared" ref="BI11:BK11" si="167">BD11*BI3</f>
        <v>20</v>
      </c>
      <c r="BJ11" s="73">
        <f t="shared" si="167"/>
        <v>0</v>
      </c>
      <c r="BK11" s="2">
        <f t="shared" si="167"/>
        <v>20</v>
      </c>
      <c r="BL11" s="76">
        <f t="shared" si="44"/>
        <v>60</v>
      </c>
      <c r="BM11" s="27">
        <f t="shared" si="45"/>
        <v>840</v>
      </c>
      <c r="BN11" s="31">
        <v>0</v>
      </c>
      <c r="BO11" s="77">
        <f t="shared" si="46"/>
        <v>840</v>
      </c>
      <c r="BP11" s="5">
        <v>6</v>
      </c>
      <c r="BQ11" s="139">
        <v>20</v>
      </c>
      <c r="BR11" s="139">
        <v>20</v>
      </c>
      <c r="BS11" s="139">
        <v>20</v>
      </c>
      <c r="BT11" s="134">
        <f t="shared" si="47"/>
        <v>60</v>
      </c>
      <c r="BU11" s="2">
        <f>BQ11*BU3</f>
        <v>80</v>
      </c>
      <c r="BV11" s="2">
        <f t="shared" ref="BV11:BW11" si="168">BR11*BV3</f>
        <v>40</v>
      </c>
      <c r="BW11" s="2">
        <f t="shared" si="168"/>
        <v>40</v>
      </c>
      <c r="BX11" s="74">
        <f t="shared" si="48"/>
        <v>160</v>
      </c>
      <c r="BY11" s="139">
        <v>20</v>
      </c>
      <c r="BZ11" s="139">
        <v>20</v>
      </c>
      <c r="CA11" s="139">
        <v>20</v>
      </c>
      <c r="CB11" s="136">
        <f t="shared" si="49"/>
        <v>60</v>
      </c>
      <c r="CC11" s="2">
        <f>BY11*CC3</f>
        <v>80</v>
      </c>
      <c r="CD11" s="2">
        <f t="shared" ref="CD11:CE11" si="169">BZ11*CD3</f>
        <v>40</v>
      </c>
      <c r="CE11" s="2">
        <f t="shared" si="169"/>
        <v>40</v>
      </c>
      <c r="CF11" s="75">
        <f t="shared" si="51"/>
        <v>160</v>
      </c>
      <c r="CG11" s="21">
        <f t="shared" si="52"/>
        <v>320</v>
      </c>
      <c r="CH11" s="139">
        <v>20</v>
      </c>
      <c r="CI11" s="139">
        <v>20</v>
      </c>
      <c r="CJ11" s="139">
        <v>20</v>
      </c>
      <c r="CK11" s="138">
        <f t="shared" si="53"/>
        <v>60</v>
      </c>
      <c r="CL11" s="2">
        <f>CH11*CL3</f>
        <v>80</v>
      </c>
      <c r="CM11" s="2">
        <f t="shared" ref="CM11:CN11" si="170">CI11*CM3</f>
        <v>40</v>
      </c>
      <c r="CN11" s="2">
        <f t="shared" si="170"/>
        <v>40</v>
      </c>
      <c r="CO11" s="76">
        <f t="shared" si="55"/>
        <v>160</v>
      </c>
      <c r="CP11" s="139">
        <v>20</v>
      </c>
      <c r="CQ11" s="139">
        <v>20</v>
      </c>
      <c r="CR11" s="139">
        <v>20</v>
      </c>
      <c r="CS11" s="136">
        <f t="shared" si="56"/>
        <v>60</v>
      </c>
      <c r="CT11" s="2">
        <f>CP11*CT3</f>
        <v>80</v>
      </c>
      <c r="CU11" s="2">
        <f t="shared" ref="CU11:CV11" si="171">CQ11*CU3</f>
        <v>40</v>
      </c>
      <c r="CV11" s="2">
        <f t="shared" si="171"/>
        <v>40</v>
      </c>
      <c r="CW11" s="76">
        <f t="shared" si="58"/>
        <v>160</v>
      </c>
      <c r="CX11" s="21">
        <f t="shared" si="59"/>
        <v>320</v>
      </c>
      <c r="CY11" s="139">
        <v>20</v>
      </c>
      <c r="CZ11" s="139">
        <v>20</v>
      </c>
      <c r="DA11" s="139">
        <v>20</v>
      </c>
      <c r="DB11" s="138">
        <f t="shared" si="60"/>
        <v>60</v>
      </c>
      <c r="DC11" s="2">
        <f>CY11*DC3</f>
        <v>40</v>
      </c>
      <c r="DD11" s="2">
        <f t="shared" ref="DD11:DE11" si="172">CZ11*DD3</f>
        <v>40</v>
      </c>
      <c r="DE11" s="2">
        <f t="shared" si="172"/>
        <v>40</v>
      </c>
      <c r="DF11" s="76">
        <f t="shared" si="62"/>
        <v>120</v>
      </c>
      <c r="DG11" s="30">
        <v>0</v>
      </c>
      <c r="DH11" s="30">
        <v>0</v>
      </c>
      <c r="DI11" s="139">
        <v>20</v>
      </c>
      <c r="DJ11" s="138">
        <f t="shared" si="63"/>
        <v>20</v>
      </c>
      <c r="DK11" s="30">
        <f>DG11*DK3</f>
        <v>0</v>
      </c>
      <c r="DL11" s="30">
        <f t="shared" ref="DL11:DM11" si="173">DH11*DL3</f>
        <v>0</v>
      </c>
      <c r="DM11" s="143">
        <f t="shared" si="173"/>
        <v>20</v>
      </c>
      <c r="DN11" s="76">
        <f t="shared" si="65"/>
        <v>20</v>
      </c>
      <c r="DO11" s="140">
        <v>20</v>
      </c>
      <c r="DP11" s="139">
        <v>20</v>
      </c>
      <c r="DQ11" s="30">
        <v>0</v>
      </c>
      <c r="DR11" s="139">
        <v>20</v>
      </c>
      <c r="DS11" s="138">
        <f t="shared" si="66"/>
        <v>60</v>
      </c>
      <c r="DT11" s="2">
        <f>DO11*DT3</f>
        <v>20</v>
      </c>
      <c r="DU11" s="2">
        <f t="shared" ref="DU11:DW11" si="174">DP11*DU3</f>
        <v>20</v>
      </c>
      <c r="DV11" s="73">
        <f t="shared" si="174"/>
        <v>0</v>
      </c>
      <c r="DW11" s="2">
        <f t="shared" si="174"/>
        <v>20</v>
      </c>
      <c r="DX11" s="76">
        <f t="shared" si="68"/>
        <v>60</v>
      </c>
      <c r="DY11" s="27">
        <f t="shared" si="69"/>
        <v>840</v>
      </c>
      <c r="DZ11" s="31">
        <v>0</v>
      </c>
      <c r="EA11" s="77">
        <f t="shared" si="70"/>
        <v>840</v>
      </c>
      <c r="EB11" s="81">
        <f t="shared" si="71"/>
        <v>1680</v>
      </c>
      <c r="EC11" s="82">
        <v>6</v>
      </c>
      <c r="ED11" s="139">
        <v>25</v>
      </c>
      <c r="EE11" s="139">
        <v>25</v>
      </c>
      <c r="EF11" s="139">
        <v>25</v>
      </c>
      <c r="EG11" s="134">
        <f t="shared" si="72"/>
        <v>75</v>
      </c>
      <c r="EH11" s="2">
        <f>ED11*EH3</f>
        <v>100</v>
      </c>
      <c r="EI11" s="2">
        <f t="shared" ref="EI11:EJ11" si="175">EE11*EI3</f>
        <v>50</v>
      </c>
      <c r="EJ11" s="2">
        <f t="shared" si="175"/>
        <v>50</v>
      </c>
      <c r="EK11" s="74">
        <f t="shared" si="73"/>
        <v>200</v>
      </c>
      <c r="EL11" s="139">
        <v>25</v>
      </c>
      <c r="EM11" s="139">
        <v>25</v>
      </c>
      <c r="EN11" s="139">
        <v>25</v>
      </c>
      <c r="EO11" s="136">
        <f t="shared" si="74"/>
        <v>75</v>
      </c>
      <c r="EP11" s="2">
        <f>EL11*EP3</f>
        <v>100</v>
      </c>
      <c r="EQ11" s="2">
        <f t="shared" ref="EQ11:ER11" si="176">EM11*EQ3</f>
        <v>50</v>
      </c>
      <c r="ER11" s="2">
        <f t="shared" si="176"/>
        <v>50</v>
      </c>
      <c r="ES11" s="75">
        <f t="shared" si="76"/>
        <v>200</v>
      </c>
      <c r="ET11" s="21">
        <f t="shared" si="77"/>
        <v>400</v>
      </c>
      <c r="EU11" s="139">
        <v>25</v>
      </c>
      <c r="EV11" s="139">
        <v>25</v>
      </c>
      <c r="EW11" s="139">
        <v>25</v>
      </c>
      <c r="EX11" s="138">
        <f t="shared" si="78"/>
        <v>75</v>
      </c>
      <c r="EY11" s="2">
        <f>EU11*EY3</f>
        <v>100</v>
      </c>
      <c r="EZ11" s="2">
        <f t="shared" ref="EZ11:FA11" si="177">EV11*EZ3</f>
        <v>50</v>
      </c>
      <c r="FA11" s="2">
        <f t="shared" si="177"/>
        <v>50</v>
      </c>
      <c r="FB11" s="76">
        <f t="shared" si="80"/>
        <v>200</v>
      </c>
      <c r="FC11" s="139">
        <v>25</v>
      </c>
      <c r="FD11" s="139">
        <v>25</v>
      </c>
      <c r="FE11" s="139">
        <v>25</v>
      </c>
      <c r="FF11" s="136">
        <f t="shared" si="81"/>
        <v>75</v>
      </c>
      <c r="FG11" s="2">
        <f>FC11*FG3</f>
        <v>100</v>
      </c>
      <c r="FH11" s="2">
        <f t="shared" ref="FH11:FI11" si="178">FD11*FH3</f>
        <v>50</v>
      </c>
      <c r="FI11" s="2">
        <f t="shared" si="178"/>
        <v>50</v>
      </c>
      <c r="FJ11" s="76">
        <f t="shared" si="83"/>
        <v>200</v>
      </c>
      <c r="FK11" s="21">
        <f t="shared" si="84"/>
        <v>400</v>
      </c>
      <c r="FL11" s="139">
        <v>25</v>
      </c>
      <c r="FM11" s="139">
        <v>25</v>
      </c>
      <c r="FN11" s="139">
        <v>25</v>
      </c>
      <c r="FO11" s="138">
        <f t="shared" si="85"/>
        <v>75</v>
      </c>
      <c r="FP11" s="2">
        <f>FL11*FP3</f>
        <v>50</v>
      </c>
      <c r="FQ11" s="2">
        <f t="shared" ref="FQ11:FR11" si="179">FM11*FQ3</f>
        <v>50</v>
      </c>
      <c r="FR11" s="2">
        <f t="shared" si="179"/>
        <v>50</v>
      </c>
      <c r="FS11" s="76">
        <f t="shared" si="87"/>
        <v>150</v>
      </c>
      <c r="FT11" s="30">
        <v>0</v>
      </c>
      <c r="FU11" s="30">
        <v>0</v>
      </c>
      <c r="FV11" s="139">
        <v>25</v>
      </c>
      <c r="FW11" s="138">
        <f t="shared" si="88"/>
        <v>25</v>
      </c>
      <c r="FX11" s="30">
        <f>FT11*FX3</f>
        <v>0</v>
      </c>
      <c r="FY11" s="30">
        <f t="shared" ref="FY11:FZ11" si="180">FU11*FY3</f>
        <v>0</v>
      </c>
      <c r="FZ11" s="143">
        <f t="shared" si="180"/>
        <v>25</v>
      </c>
      <c r="GA11" s="76">
        <f t="shared" si="90"/>
        <v>25</v>
      </c>
      <c r="GB11" s="140">
        <v>25</v>
      </c>
      <c r="GC11" s="139">
        <v>25</v>
      </c>
      <c r="GD11" s="30">
        <v>0</v>
      </c>
      <c r="GE11" s="139">
        <v>25</v>
      </c>
      <c r="GF11" s="138">
        <f t="shared" si="91"/>
        <v>75</v>
      </c>
      <c r="GG11" s="2">
        <f>GB11*GG3</f>
        <v>25</v>
      </c>
      <c r="GH11" s="2">
        <f t="shared" ref="GH11:GJ11" si="181">GC11*GH3</f>
        <v>25</v>
      </c>
      <c r="GI11" s="73">
        <f t="shared" si="181"/>
        <v>0</v>
      </c>
      <c r="GJ11" s="2">
        <f t="shared" si="181"/>
        <v>25</v>
      </c>
      <c r="GK11" s="76">
        <f t="shared" si="93"/>
        <v>75</v>
      </c>
      <c r="GL11" s="27">
        <f t="shared" si="94"/>
        <v>1050</v>
      </c>
      <c r="GM11" s="31">
        <v>0</v>
      </c>
      <c r="GN11" s="77">
        <f t="shared" si="95"/>
        <v>1050</v>
      </c>
      <c r="GO11" s="81">
        <f t="shared" si="96"/>
        <v>2730</v>
      </c>
      <c r="GP11" s="5">
        <v>6</v>
      </c>
      <c r="GQ11" s="26">
        <f t="shared" si="97"/>
        <v>100</v>
      </c>
      <c r="GR11" s="2" t="s">
        <v>45</v>
      </c>
    </row>
    <row r="12" spans="1:200">
      <c r="A12" s="5">
        <v>7</v>
      </c>
      <c r="B12" s="29">
        <f t="shared" si="22"/>
        <v>2730</v>
      </c>
      <c r="C12" s="2" t="s">
        <v>43</v>
      </c>
      <c r="D12" s="16"/>
      <c r="E12" s="139">
        <v>20</v>
      </c>
      <c r="F12" s="139">
        <v>20</v>
      </c>
      <c r="G12" s="139">
        <v>20</v>
      </c>
      <c r="H12" s="134">
        <f t="shared" si="23"/>
        <v>60</v>
      </c>
      <c r="I12" s="2">
        <f>E12*I3</f>
        <v>80</v>
      </c>
      <c r="J12" s="2">
        <f t="shared" ref="J12:K12" si="182">F12*J3</f>
        <v>40</v>
      </c>
      <c r="K12" s="2">
        <f t="shared" si="182"/>
        <v>40</v>
      </c>
      <c r="L12" s="74">
        <f t="shared" si="24"/>
        <v>160</v>
      </c>
      <c r="M12" s="139">
        <v>20</v>
      </c>
      <c r="N12" s="139">
        <v>20</v>
      </c>
      <c r="O12" s="139">
        <v>20</v>
      </c>
      <c r="P12" s="136">
        <f t="shared" si="25"/>
        <v>60</v>
      </c>
      <c r="Q12" s="2">
        <f>M12*Q3</f>
        <v>80</v>
      </c>
      <c r="R12" s="2">
        <f t="shared" ref="R12:S12" si="183">N12*R3</f>
        <v>40</v>
      </c>
      <c r="S12" s="2">
        <f t="shared" si="183"/>
        <v>40</v>
      </c>
      <c r="T12" s="75">
        <f t="shared" si="27"/>
        <v>160</v>
      </c>
      <c r="U12" s="21">
        <f t="shared" si="28"/>
        <v>320</v>
      </c>
      <c r="V12" s="139">
        <v>20</v>
      </c>
      <c r="W12" s="139">
        <v>20</v>
      </c>
      <c r="X12" s="139">
        <v>20</v>
      </c>
      <c r="Y12" s="138">
        <f t="shared" si="29"/>
        <v>60</v>
      </c>
      <c r="Z12" s="2">
        <f>V12*Z3</f>
        <v>80</v>
      </c>
      <c r="AA12" s="2">
        <f t="shared" ref="AA12:AB12" si="184">W12*AA3</f>
        <v>40</v>
      </c>
      <c r="AB12" s="2">
        <f t="shared" si="184"/>
        <v>40</v>
      </c>
      <c r="AC12" s="76">
        <f t="shared" si="31"/>
        <v>160</v>
      </c>
      <c r="AD12" s="139">
        <v>20</v>
      </c>
      <c r="AE12" s="139">
        <v>20</v>
      </c>
      <c r="AF12" s="139">
        <v>20</v>
      </c>
      <c r="AG12" s="136">
        <f t="shared" si="32"/>
        <v>60</v>
      </c>
      <c r="AH12" s="2">
        <f>AD12*AH3</f>
        <v>80</v>
      </c>
      <c r="AI12" s="2">
        <f t="shared" ref="AI12:AJ12" si="185">AE12*AI3</f>
        <v>40</v>
      </c>
      <c r="AJ12" s="2">
        <f t="shared" si="185"/>
        <v>40</v>
      </c>
      <c r="AK12" s="76">
        <f t="shared" si="34"/>
        <v>160</v>
      </c>
      <c r="AL12" s="21">
        <f t="shared" si="35"/>
        <v>320</v>
      </c>
      <c r="AM12" s="139">
        <v>20</v>
      </c>
      <c r="AN12" s="139">
        <v>20</v>
      </c>
      <c r="AO12" s="139">
        <v>20</v>
      </c>
      <c r="AP12" s="138">
        <f t="shared" si="36"/>
        <v>60</v>
      </c>
      <c r="AQ12" s="2">
        <f>AM12*AQ3</f>
        <v>40</v>
      </c>
      <c r="AR12" s="2">
        <f t="shared" ref="AR12:AS12" si="186">AN12*AR3</f>
        <v>40</v>
      </c>
      <c r="AS12" s="2">
        <f t="shared" si="186"/>
        <v>40</v>
      </c>
      <c r="AT12" s="76">
        <f t="shared" si="38"/>
        <v>120</v>
      </c>
      <c r="AU12" s="30">
        <v>0</v>
      </c>
      <c r="AV12" s="30">
        <v>0</v>
      </c>
      <c r="AW12" s="139">
        <v>20</v>
      </c>
      <c r="AX12" s="138">
        <f t="shared" si="39"/>
        <v>20</v>
      </c>
      <c r="AY12" s="30">
        <f>AU12*AY3</f>
        <v>0</v>
      </c>
      <c r="AZ12" s="30">
        <f t="shared" ref="AZ12:BA12" si="187">AV12*AZ3</f>
        <v>0</v>
      </c>
      <c r="BA12" s="143">
        <f t="shared" si="187"/>
        <v>20</v>
      </c>
      <c r="BB12" s="76">
        <f t="shared" si="41"/>
        <v>20</v>
      </c>
      <c r="BC12" s="139">
        <v>20</v>
      </c>
      <c r="BD12" s="139">
        <v>20</v>
      </c>
      <c r="BE12" s="30">
        <v>0</v>
      </c>
      <c r="BF12" s="139">
        <v>20</v>
      </c>
      <c r="BG12" s="138">
        <f t="shared" si="42"/>
        <v>60</v>
      </c>
      <c r="BH12" s="2">
        <f>BC12*BH3</f>
        <v>20</v>
      </c>
      <c r="BI12" s="2">
        <f t="shared" ref="BI12:BK12" si="188">BD12*BI3</f>
        <v>20</v>
      </c>
      <c r="BJ12" s="73">
        <f t="shared" si="188"/>
        <v>0</v>
      </c>
      <c r="BK12" s="2">
        <f t="shared" si="188"/>
        <v>20</v>
      </c>
      <c r="BL12" s="76">
        <f t="shared" si="44"/>
        <v>60</v>
      </c>
      <c r="BM12" s="27">
        <f t="shared" si="45"/>
        <v>840</v>
      </c>
      <c r="BN12" s="31">
        <v>0</v>
      </c>
      <c r="BO12" s="77">
        <f t="shared" si="46"/>
        <v>840</v>
      </c>
      <c r="BP12" s="5">
        <v>7</v>
      </c>
      <c r="BQ12" s="139">
        <v>20</v>
      </c>
      <c r="BR12" s="139">
        <v>20</v>
      </c>
      <c r="BS12" s="139">
        <v>20</v>
      </c>
      <c r="BT12" s="134">
        <f t="shared" si="47"/>
        <v>60</v>
      </c>
      <c r="BU12" s="2">
        <f>BQ12*BU3</f>
        <v>80</v>
      </c>
      <c r="BV12" s="2">
        <f t="shared" ref="BV12:BW12" si="189">BR12*BV3</f>
        <v>40</v>
      </c>
      <c r="BW12" s="2">
        <f t="shared" si="189"/>
        <v>40</v>
      </c>
      <c r="BX12" s="74">
        <f t="shared" si="48"/>
        <v>160</v>
      </c>
      <c r="BY12" s="139">
        <v>20</v>
      </c>
      <c r="BZ12" s="139">
        <v>20</v>
      </c>
      <c r="CA12" s="139">
        <v>20</v>
      </c>
      <c r="CB12" s="136">
        <f t="shared" si="49"/>
        <v>60</v>
      </c>
      <c r="CC12" s="2">
        <f>BY12*CC3</f>
        <v>80</v>
      </c>
      <c r="CD12" s="2">
        <f t="shared" ref="CD12:CE12" si="190">BZ12*CD3</f>
        <v>40</v>
      </c>
      <c r="CE12" s="2">
        <f t="shared" si="190"/>
        <v>40</v>
      </c>
      <c r="CF12" s="75">
        <f t="shared" si="51"/>
        <v>160</v>
      </c>
      <c r="CG12" s="21">
        <f t="shared" si="52"/>
        <v>320</v>
      </c>
      <c r="CH12" s="139">
        <v>20</v>
      </c>
      <c r="CI12" s="139">
        <v>20</v>
      </c>
      <c r="CJ12" s="139">
        <v>20</v>
      </c>
      <c r="CK12" s="138">
        <f t="shared" si="53"/>
        <v>60</v>
      </c>
      <c r="CL12" s="2">
        <f>CH12*CL3</f>
        <v>80</v>
      </c>
      <c r="CM12" s="2">
        <f t="shared" ref="CM12:CN12" si="191">CI12*CM3</f>
        <v>40</v>
      </c>
      <c r="CN12" s="2">
        <f t="shared" si="191"/>
        <v>40</v>
      </c>
      <c r="CO12" s="76">
        <f t="shared" si="55"/>
        <v>160</v>
      </c>
      <c r="CP12" s="139">
        <v>20</v>
      </c>
      <c r="CQ12" s="139">
        <v>20</v>
      </c>
      <c r="CR12" s="139">
        <v>20</v>
      </c>
      <c r="CS12" s="136">
        <f t="shared" si="56"/>
        <v>60</v>
      </c>
      <c r="CT12" s="2">
        <f>CP12*CT3</f>
        <v>80</v>
      </c>
      <c r="CU12" s="2">
        <f t="shared" ref="CU12:CV12" si="192">CQ12*CU3</f>
        <v>40</v>
      </c>
      <c r="CV12" s="2">
        <f t="shared" si="192"/>
        <v>40</v>
      </c>
      <c r="CW12" s="76">
        <f t="shared" si="58"/>
        <v>160</v>
      </c>
      <c r="CX12" s="21">
        <f t="shared" si="59"/>
        <v>320</v>
      </c>
      <c r="CY12" s="139">
        <v>20</v>
      </c>
      <c r="CZ12" s="139">
        <v>20</v>
      </c>
      <c r="DA12" s="139">
        <v>20</v>
      </c>
      <c r="DB12" s="138">
        <f t="shared" si="60"/>
        <v>60</v>
      </c>
      <c r="DC12" s="2">
        <f>CY12*DC3</f>
        <v>40</v>
      </c>
      <c r="DD12" s="2">
        <f t="shared" ref="DD12:DE12" si="193">CZ12*DD3</f>
        <v>40</v>
      </c>
      <c r="DE12" s="2">
        <f t="shared" si="193"/>
        <v>40</v>
      </c>
      <c r="DF12" s="76">
        <f t="shared" si="62"/>
        <v>120</v>
      </c>
      <c r="DG12" s="30">
        <v>0</v>
      </c>
      <c r="DH12" s="30">
        <v>0</v>
      </c>
      <c r="DI12" s="139">
        <v>20</v>
      </c>
      <c r="DJ12" s="138">
        <f t="shared" si="63"/>
        <v>20</v>
      </c>
      <c r="DK12" s="30">
        <f>DG12*DK3</f>
        <v>0</v>
      </c>
      <c r="DL12" s="30">
        <f t="shared" ref="DL12:DM12" si="194">DH12*DL3</f>
        <v>0</v>
      </c>
      <c r="DM12" s="143">
        <f t="shared" si="194"/>
        <v>20</v>
      </c>
      <c r="DN12" s="76">
        <f t="shared" si="65"/>
        <v>20</v>
      </c>
      <c r="DO12" s="140">
        <v>20</v>
      </c>
      <c r="DP12" s="139">
        <v>20</v>
      </c>
      <c r="DQ12" s="30">
        <v>0</v>
      </c>
      <c r="DR12" s="139">
        <v>20</v>
      </c>
      <c r="DS12" s="138">
        <f t="shared" si="66"/>
        <v>60</v>
      </c>
      <c r="DT12" s="2">
        <f>DO12*DT3</f>
        <v>20</v>
      </c>
      <c r="DU12" s="2">
        <f t="shared" ref="DU12:DW12" si="195">DP12*DU3</f>
        <v>20</v>
      </c>
      <c r="DV12" s="73">
        <f t="shared" si="195"/>
        <v>0</v>
      </c>
      <c r="DW12" s="2">
        <f t="shared" si="195"/>
        <v>20</v>
      </c>
      <c r="DX12" s="76">
        <f t="shared" si="68"/>
        <v>60</v>
      </c>
      <c r="DY12" s="27">
        <f t="shared" si="69"/>
        <v>840</v>
      </c>
      <c r="DZ12" s="31">
        <v>0</v>
      </c>
      <c r="EA12" s="77">
        <f t="shared" si="70"/>
        <v>840</v>
      </c>
      <c r="EB12" s="81">
        <f t="shared" si="71"/>
        <v>1680</v>
      </c>
      <c r="EC12" s="82">
        <v>7</v>
      </c>
      <c r="ED12" s="139">
        <v>25</v>
      </c>
      <c r="EE12" s="139">
        <v>25</v>
      </c>
      <c r="EF12" s="139">
        <v>25</v>
      </c>
      <c r="EG12" s="134">
        <f t="shared" si="72"/>
        <v>75</v>
      </c>
      <c r="EH12" s="2">
        <f>ED12*EH3</f>
        <v>100</v>
      </c>
      <c r="EI12" s="2">
        <f t="shared" ref="EI12:EJ12" si="196">EE12*EI3</f>
        <v>50</v>
      </c>
      <c r="EJ12" s="2">
        <f t="shared" si="196"/>
        <v>50</v>
      </c>
      <c r="EK12" s="74">
        <f t="shared" si="73"/>
        <v>200</v>
      </c>
      <c r="EL12" s="139">
        <v>25</v>
      </c>
      <c r="EM12" s="139">
        <v>25</v>
      </c>
      <c r="EN12" s="139">
        <v>25</v>
      </c>
      <c r="EO12" s="136">
        <f t="shared" si="74"/>
        <v>75</v>
      </c>
      <c r="EP12" s="2">
        <f>EL12*EP3</f>
        <v>100</v>
      </c>
      <c r="EQ12" s="2">
        <f t="shared" ref="EQ12:ER12" si="197">EM12*EQ3</f>
        <v>50</v>
      </c>
      <c r="ER12" s="2">
        <f t="shared" si="197"/>
        <v>50</v>
      </c>
      <c r="ES12" s="75">
        <f t="shared" si="76"/>
        <v>200</v>
      </c>
      <c r="ET12" s="21">
        <f t="shared" si="77"/>
        <v>400</v>
      </c>
      <c r="EU12" s="139">
        <v>25</v>
      </c>
      <c r="EV12" s="139">
        <v>25</v>
      </c>
      <c r="EW12" s="139">
        <v>25</v>
      </c>
      <c r="EX12" s="138">
        <f t="shared" si="78"/>
        <v>75</v>
      </c>
      <c r="EY12" s="2">
        <f>EU12*EY3</f>
        <v>100</v>
      </c>
      <c r="EZ12" s="2">
        <f t="shared" ref="EZ12:FA12" si="198">EV12*EZ3</f>
        <v>50</v>
      </c>
      <c r="FA12" s="2">
        <f t="shared" si="198"/>
        <v>50</v>
      </c>
      <c r="FB12" s="76">
        <f t="shared" si="80"/>
        <v>200</v>
      </c>
      <c r="FC12" s="139">
        <v>25</v>
      </c>
      <c r="FD12" s="139">
        <v>25</v>
      </c>
      <c r="FE12" s="139">
        <v>25</v>
      </c>
      <c r="FF12" s="136">
        <f t="shared" si="81"/>
        <v>75</v>
      </c>
      <c r="FG12" s="2">
        <f>FC12*FG3</f>
        <v>100</v>
      </c>
      <c r="FH12" s="2">
        <f t="shared" ref="FH12:FI12" si="199">FD12*FH3</f>
        <v>50</v>
      </c>
      <c r="FI12" s="2">
        <f t="shared" si="199"/>
        <v>50</v>
      </c>
      <c r="FJ12" s="76">
        <f t="shared" si="83"/>
        <v>200</v>
      </c>
      <c r="FK12" s="21">
        <f t="shared" si="84"/>
        <v>400</v>
      </c>
      <c r="FL12" s="139">
        <v>25</v>
      </c>
      <c r="FM12" s="139">
        <v>25</v>
      </c>
      <c r="FN12" s="139">
        <v>25</v>
      </c>
      <c r="FO12" s="138">
        <f t="shared" si="85"/>
        <v>75</v>
      </c>
      <c r="FP12" s="2">
        <f>FL12*FP3</f>
        <v>50</v>
      </c>
      <c r="FQ12" s="2">
        <f t="shared" ref="FQ12:FR12" si="200">FM12*FQ3</f>
        <v>50</v>
      </c>
      <c r="FR12" s="2">
        <f t="shared" si="200"/>
        <v>50</v>
      </c>
      <c r="FS12" s="76">
        <f t="shared" si="87"/>
        <v>150</v>
      </c>
      <c r="FT12" s="30">
        <v>0</v>
      </c>
      <c r="FU12" s="30">
        <v>0</v>
      </c>
      <c r="FV12" s="139">
        <v>25</v>
      </c>
      <c r="FW12" s="138">
        <f t="shared" si="88"/>
        <v>25</v>
      </c>
      <c r="FX12" s="30">
        <f>FT12*FX3</f>
        <v>0</v>
      </c>
      <c r="FY12" s="30">
        <f t="shared" ref="FY12:FZ12" si="201">FU12*FY3</f>
        <v>0</v>
      </c>
      <c r="FZ12" s="143">
        <f t="shared" si="201"/>
        <v>25</v>
      </c>
      <c r="GA12" s="76">
        <f t="shared" si="90"/>
        <v>25</v>
      </c>
      <c r="GB12" s="140">
        <v>25</v>
      </c>
      <c r="GC12" s="139">
        <v>25</v>
      </c>
      <c r="GD12" s="30">
        <v>0</v>
      </c>
      <c r="GE12" s="139">
        <v>25</v>
      </c>
      <c r="GF12" s="138">
        <f t="shared" si="91"/>
        <v>75</v>
      </c>
      <c r="GG12" s="2">
        <f>GB12*GG3</f>
        <v>25</v>
      </c>
      <c r="GH12" s="2">
        <f t="shared" ref="GH12:GJ12" si="202">GC12*GH3</f>
        <v>25</v>
      </c>
      <c r="GI12" s="73">
        <f t="shared" si="202"/>
        <v>0</v>
      </c>
      <c r="GJ12" s="2">
        <f t="shared" si="202"/>
        <v>25</v>
      </c>
      <c r="GK12" s="76">
        <f t="shared" si="93"/>
        <v>75</v>
      </c>
      <c r="GL12" s="27">
        <f t="shared" si="94"/>
        <v>1050</v>
      </c>
      <c r="GM12" s="31">
        <v>0</v>
      </c>
      <c r="GN12" s="77">
        <f t="shared" si="95"/>
        <v>1050</v>
      </c>
      <c r="GO12" s="81">
        <f t="shared" si="96"/>
        <v>2730</v>
      </c>
      <c r="GP12" s="5">
        <v>7</v>
      </c>
      <c r="GQ12" s="26">
        <f t="shared" si="97"/>
        <v>100</v>
      </c>
      <c r="GR12" s="2" t="s">
        <v>43</v>
      </c>
    </row>
    <row r="13" spans="1:200">
      <c r="A13" s="5">
        <v>8</v>
      </c>
      <c r="B13" s="29">
        <f t="shared" si="22"/>
        <v>2730</v>
      </c>
      <c r="C13" s="2" t="s">
        <v>83</v>
      </c>
      <c r="D13" s="16"/>
      <c r="E13" s="139">
        <v>20</v>
      </c>
      <c r="F13" s="139">
        <v>20</v>
      </c>
      <c r="G13" s="139">
        <v>20</v>
      </c>
      <c r="H13" s="134">
        <f t="shared" si="23"/>
        <v>60</v>
      </c>
      <c r="I13" s="2">
        <f>E13*I3</f>
        <v>80</v>
      </c>
      <c r="J13" s="2">
        <f t="shared" ref="J13:K13" si="203">F13*J3</f>
        <v>40</v>
      </c>
      <c r="K13" s="2">
        <f t="shared" si="203"/>
        <v>40</v>
      </c>
      <c r="L13" s="74">
        <f t="shared" si="24"/>
        <v>160</v>
      </c>
      <c r="M13" s="139">
        <v>20</v>
      </c>
      <c r="N13" s="139">
        <v>20</v>
      </c>
      <c r="O13" s="139">
        <v>20</v>
      </c>
      <c r="P13" s="136">
        <f t="shared" si="25"/>
        <v>60</v>
      </c>
      <c r="Q13" s="2">
        <f>M13*Q3</f>
        <v>80</v>
      </c>
      <c r="R13" s="2">
        <f t="shared" ref="R13:S13" si="204">N13*R3</f>
        <v>40</v>
      </c>
      <c r="S13" s="2">
        <f t="shared" si="204"/>
        <v>40</v>
      </c>
      <c r="T13" s="75">
        <f t="shared" si="27"/>
        <v>160</v>
      </c>
      <c r="U13" s="21">
        <f t="shared" si="28"/>
        <v>320</v>
      </c>
      <c r="V13" s="139">
        <v>20</v>
      </c>
      <c r="W13" s="139">
        <v>20</v>
      </c>
      <c r="X13" s="139">
        <v>20</v>
      </c>
      <c r="Y13" s="138">
        <f t="shared" si="29"/>
        <v>60</v>
      </c>
      <c r="Z13" s="2">
        <f>V13*Z3</f>
        <v>80</v>
      </c>
      <c r="AA13" s="2">
        <f t="shared" ref="AA13:AB13" si="205">W13*AA3</f>
        <v>40</v>
      </c>
      <c r="AB13" s="2">
        <f t="shared" si="205"/>
        <v>40</v>
      </c>
      <c r="AC13" s="76">
        <f t="shared" si="31"/>
        <v>160</v>
      </c>
      <c r="AD13" s="139">
        <v>20</v>
      </c>
      <c r="AE13" s="139">
        <v>20</v>
      </c>
      <c r="AF13" s="139">
        <v>20</v>
      </c>
      <c r="AG13" s="136">
        <f t="shared" si="32"/>
        <v>60</v>
      </c>
      <c r="AH13" s="2">
        <f>AD13*AH3</f>
        <v>80</v>
      </c>
      <c r="AI13" s="2">
        <f t="shared" ref="AI13:AJ13" si="206">AE13*AI3</f>
        <v>40</v>
      </c>
      <c r="AJ13" s="2">
        <f t="shared" si="206"/>
        <v>40</v>
      </c>
      <c r="AK13" s="76">
        <f t="shared" si="34"/>
        <v>160</v>
      </c>
      <c r="AL13" s="21">
        <f t="shared" si="35"/>
        <v>320</v>
      </c>
      <c r="AM13" s="139">
        <v>20</v>
      </c>
      <c r="AN13" s="139">
        <v>20</v>
      </c>
      <c r="AO13" s="139">
        <v>20</v>
      </c>
      <c r="AP13" s="138">
        <f t="shared" si="36"/>
        <v>60</v>
      </c>
      <c r="AQ13" s="2">
        <f>AM13*AQ3</f>
        <v>40</v>
      </c>
      <c r="AR13" s="2">
        <f t="shared" ref="AR13:AS13" si="207">AN13*AR3</f>
        <v>40</v>
      </c>
      <c r="AS13" s="2">
        <f t="shared" si="207"/>
        <v>40</v>
      </c>
      <c r="AT13" s="76">
        <f t="shared" si="38"/>
        <v>120</v>
      </c>
      <c r="AU13" s="30">
        <v>0</v>
      </c>
      <c r="AV13" s="30">
        <v>0</v>
      </c>
      <c r="AW13" s="139">
        <v>20</v>
      </c>
      <c r="AX13" s="138">
        <f t="shared" si="39"/>
        <v>20</v>
      </c>
      <c r="AY13" s="30">
        <f>AU13*AY3</f>
        <v>0</v>
      </c>
      <c r="AZ13" s="30">
        <f t="shared" ref="AZ13:BA13" si="208">AV13*AZ3</f>
        <v>0</v>
      </c>
      <c r="BA13" s="143">
        <f t="shared" si="208"/>
        <v>20</v>
      </c>
      <c r="BB13" s="76">
        <f t="shared" si="41"/>
        <v>20</v>
      </c>
      <c r="BC13" s="139">
        <v>20</v>
      </c>
      <c r="BD13" s="139">
        <v>20</v>
      </c>
      <c r="BE13" s="30">
        <v>0</v>
      </c>
      <c r="BF13" s="139">
        <v>20</v>
      </c>
      <c r="BG13" s="138">
        <f t="shared" si="42"/>
        <v>60</v>
      </c>
      <c r="BH13" s="2">
        <f>BC13*BH3</f>
        <v>20</v>
      </c>
      <c r="BI13" s="2">
        <f t="shared" ref="BI13:BK13" si="209">BD13*BI3</f>
        <v>20</v>
      </c>
      <c r="BJ13" s="73">
        <f t="shared" si="209"/>
        <v>0</v>
      </c>
      <c r="BK13" s="2">
        <f t="shared" si="209"/>
        <v>20</v>
      </c>
      <c r="BL13" s="76">
        <f t="shared" si="44"/>
        <v>60</v>
      </c>
      <c r="BM13" s="27">
        <f t="shared" si="45"/>
        <v>840</v>
      </c>
      <c r="BN13" s="31">
        <v>0</v>
      </c>
      <c r="BO13" s="77">
        <f t="shared" si="46"/>
        <v>840</v>
      </c>
      <c r="BP13" s="5">
        <v>8</v>
      </c>
      <c r="BQ13" s="139">
        <v>20</v>
      </c>
      <c r="BR13" s="139">
        <v>20</v>
      </c>
      <c r="BS13" s="139">
        <v>20</v>
      </c>
      <c r="BT13" s="134">
        <f t="shared" si="47"/>
        <v>60</v>
      </c>
      <c r="BU13" s="2">
        <f>BQ13*BU3</f>
        <v>80</v>
      </c>
      <c r="BV13" s="2">
        <f t="shared" ref="BV13:BW13" si="210">BR13*BV3</f>
        <v>40</v>
      </c>
      <c r="BW13" s="2">
        <f t="shared" si="210"/>
        <v>40</v>
      </c>
      <c r="BX13" s="74">
        <f t="shared" si="48"/>
        <v>160</v>
      </c>
      <c r="BY13" s="139">
        <v>20</v>
      </c>
      <c r="BZ13" s="139">
        <v>20</v>
      </c>
      <c r="CA13" s="139">
        <v>20</v>
      </c>
      <c r="CB13" s="136">
        <f t="shared" si="49"/>
        <v>60</v>
      </c>
      <c r="CC13" s="2">
        <f>BY13*CC3</f>
        <v>80</v>
      </c>
      <c r="CD13" s="2">
        <f t="shared" ref="CD13:CE13" si="211">BZ13*CD3</f>
        <v>40</v>
      </c>
      <c r="CE13" s="2">
        <f t="shared" si="211"/>
        <v>40</v>
      </c>
      <c r="CF13" s="75">
        <f t="shared" si="51"/>
        <v>160</v>
      </c>
      <c r="CG13" s="21">
        <f t="shared" si="52"/>
        <v>320</v>
      </c>
      <c r="CH13" s="139">
        <v>20</v>
      </c>
      <c r="CI13" s="139">
        <v>20</v>
      </c>
      <c r="CJ13" s="139">
        <v>20</v>
      </c>
      <c r="CK13" s="138">
        <f t="shared" si="53"/>
        <v>60</v>
      </c>
      <c r="CL13" s="2">
        <f>CH13*CL3</f>
        <v>80</v>
      </c>
      <c r="CM13" s="2">
        <f t="shared" ref="CM13:CN13" si="212">CI13*CM3</f>
        <v>40</v>
      </c>
      <c r="CN13" s="2">
        <f t="shared" si="212"/>
        <v>40</v>
      </c>
      <c r="CO13" s="76">
        <f t="shared" si="55"/>
        <v>160</v>
      </c>
      <c r="CP13" s="139">
        <v>20</v>
      </c>
      <c r="CQ13" s="139">
        <v>20</v>
      </c>
      <c r="CR13" s="139">
        <v>20</v>
      </c>
      <c r="CS13" s="136">
        <f t="shared" si="56"/>
        <v>60</v>
      </c>
      <c r="CT13" s="2">
        <f>CP13*CT3</f>
        <v>80</v>
      </c>
      <c r="CU13" s="2">
        <f t="shared" ref="CU13:CV13" si="213">CQ13*CU3</f>
        <v>40</v>
      </c>
      <c r="CV13" s="2">
        <f t="shared" si="213"/>
        <v>40</v>
      </c>
      <c r="CW13" s="76">
        <f t="shared" si="58"/>
        <v>160</v>
      </c>
      <c r="CX13" s="21">
        <f t="shared" si="59"/>
        <v>320</v>
      </c>
      <c r="CY13" s="139">
        <v>20</v>
      </c>
      <c r="CZ13" s="139">
        <v>20</v>
      </c>
      <c r="DA13" s="139">
        <v>20</v>
      </c>
      <c r="DB13" s="138">
        <f t="shared" si="60"/>
        <v>60</v>
      </c>
      <c r="DC13" s="2">
        <f>CY13*DC3</f>
        <v>40</v>
      </c>
      <c r="DD13" s="2">
        <f t="shared" ref="DD13:DE13" si="214">CZ13*DD3</f>
        <v>40</v>
      </c>
      <c r="DE13" s="2">
        <f t="shared" si="214"/>
        <v>40</v>
      </c>
      <c r="DF13" s="76">
        <f t="shared" si="62"/>
        <v>120</v>
      </c>
      <c r="DG13" s="30">
        <v>0</v>
      </c>
      <c r="DH13" s="30">
        <v>0</v>
      </c>
      <c r="DI13" s="139">
        <v>20</v>
      </c>
      <c r="DJ13" s="138">
        <f t="shared" si="63"/>
        <v>20</v>
      </c>
      <c r="DK13" s="30">
        <f>DG13*DK3</f>
        <v>0</v>
      </c>
      <c r="DL13" s="30">
        <f t="shared" ref="DL13:DM13" si="215">DH13*DL3</f>
        <v>0</v>
      </c>
      <c r="DM13" s="143">
        <f t="shared" si="215"/>
        <v>20</v>
      </c>
      <c r="DN13" s="76">
        <f t="shared" si="65"/>
        <v>20</v>
      </c>
      <c r="DO13" s="140">
        <v>20</v>
      </c>
      <c r="DP13" s="139">
        <v>20</v>
      </c>
      <c r="DQ13" s="30">
        <v>0</v>
      </c>
      <c r="DR13" s="139">
        <v>20</v>
      </c>
      <c r="DS13" s="138">
        <f t="shared" si="66"/>
        <v>60</v>
      </c>
      <c r="DT13" s="2">
        <f>DO13*DT3</f>
        <v>20</v>
      </c>
      <c r="DU13" s="2">
        <f t="shared" ref="DU13:DW13" si="216">DP13*DU3</f>
        <v>20</v>
      </c>
      <c r="DV13" s="73">
        <f t="shared" si="216"/>
        <v>0</v>
      </c>
      <c r="DW13" s="2">
        <f t="shared" si="216"/>
        <v>20</v>
      </c>
      <c r="DX13" s="76">
        <f t="shared" si="68"/>
        <v>60</v>
      </c>
      <c r="DY13" s="27">
        <f t="shared" si="69"/>
        <v>840</v>
      </c>
      <c r="DZ13" s="31">
        <v>0</v>
      </c>
      <c r="EA13" s="77">
        <f t="shared" si="70"/>
        <v>840</v>
      </c>
      <c r="EB13" s="81">
        <f t="shared" si="71"/>
        <v>1680</v>
      </c>
      <c r="EC13" s="82">
        <v>8</v>
      </c>
      <c r="ED13" s="139">
        <v>25</v>
      </c>
      <c r="EE13" s="139">
        <v>25</v>
      </c>
      <c r="EF13" s="139">
        <v>25</v>
      </c>
      <c r="EG13" s="134">
        <f t="shared" si="72"/>
        <v>75</v>
      </c>
      <c r="EH13" s="2">
        <f>ED13*EH3</f>
        <v>100</v>
      </c>
      <c r="EI13" s="2">
        <f t="shared" ref="EI13:EJ13" si="217">EE13*EI3</f>
        <v>50</v>
      </c>
      <c r="EJ13" s="2">
        <f t="shared" si="217"/>
        <v>50</v>
      </c>
      <c r="EK13" s="74">
        <f t="shared" si="73"/>
        <v>200</v>
      </c>
      <c r="EL13" s="139">
        <v>25</v>
      </c>
      <c r="EM13" s="139">
        <v>25</v>
      </c>
      <c r="EN13" s="139">
        <v>25</v>
      </c>
      <c r="EO13" s="136">
        <f t="shared" si="74"/>
        <v>75</v>
      </c>
      <c r="EP13" s="2">
        <f>EL13*EP3</f>
        <v>100</v>
      </c>
      <c r="EQ13" s="2">
        <f t="shared" ref="EQ13:ER13" si="218">EM13*EQ3</f>
        <v>50</v>
      </c>
      <c r="ER13" s="2">
        <f t="shared" si="218"/>
        <v>50</v>
      </c>
      <c r="ES13" s="75">
        <f t="shared" si="76"/>
        <v>200</v>
      </c>
      <c r="ET13" s="21">
        <f t="shared" si="77"/>
        <v>400</v>
      </c>
      <c r="EU13" s="139">
        <v>25</v>
      </c>
      <c r="EV13" s="139">
        <v>25</v>
      </c>
      <c r="EW13" s="139">
        <v>25</v>
      </c>
      <c r="EX13" s="138">
        <f t="shared" si="78"/>
        <v>75</v>
      </c>
      <c r="EY13" s="2">
        <f>EU13*EY3</f>
        <v>100</v>
      </c>
      <c r="EZ13" s="2">
        <f t="shared" ref="EZ13:FA13" si="219">EV13*EZ3</f>
        <v>50</v>
      </c>
      <c r="FA13" s="2">
        <f t="shared" si="219"/>
        <v>50</v>
      </c>
      <c r="FB13" s="76">
        <f t="shared" si="80"/>
        <v>200</v>
      </c>
      <c r="FC13" s="139">
        <v>25</v>
      </c>
      <c r="FD13" s="139">
        <v>25</v>
      </c>
      <c r="FE13" s="139">
        <v>25</v>
      </c>
      <c r="FF13" s="136">
        <f t="shared" si="81"/>
        <v>75</v>
      </c>
      <c r="FG13" s="2">
        <f>FC13*FG3</f>
        <v>100</v>
      </c>
      <c r="FH13" s="2">
        <f t="shared" ref="FH13:FI13" si="220">FD13*FH3</f>
        <v>50</v>
      </c>
      <c r="FI13" s="2">
        <f t="shared" si="220"/>
        <v>50</v>
      </c>
      <c r="FJ13" s="76">
        <f t="shared" si="83"/>
        <v>200</v>
      </c>
      <c r="FK13" s="21">
        <f t="shared" si="84"/>
        <v>400</v>
      </c>
      <c r="FL13" s="139">
        <v>25</v>
      </c>
      <c r="FM13" s="139">
        <v>25</v>
      </c>
      <c r="FN13" s="139">
        <v>25</v>
      </c>
      <c r="FO13" s="138">
        <f t="shared" si="85"/>
        <v>75</v>
      </c>
      <c r="FP13" s="2">
        <f>FL13*FP3</f>
        <v>50</v>
      </c>
      <c r="FQ13" s="2">
        <f t="shared" ref="FQ13:FR13" si="221">FM13*FQ3</f>
        <v>50</v>
      </c>
      <c r="FR13" s="2">
        <f t="shared" si="221"/>
        <v>50</v>
      </c>
      <c r="FS13" s="76">
        <f t="shared" si="87"/>
        <v>150</v>
      </c>
      <c r="FT13" s="30">
        <v>0</v>
      </c>
      <c r="FU13" s="30">
        <v>0</v>
      </c>
      <c r="FV13" s="139">
        <v>25</v>
      </c>
      <c r="FW13" s="138">
        <f t="shared" si="88"/>
        <v>25</v>
      </c>
      <c r="FX13" s="30">
        <f>FT13*FX3</f>
        <v>0</v>
      </c>
      <c r="FY13" s="30">
        <f t="shared" ref="FY13:FZ13" si="222">FU13*FY3</f>
        <v>0</v>
      </c>
      <c r="FZ13" s="143">
        <f t="shared" si="222"/>
        <v>25</v>
      </c>
      <c r="GA13" s="76">
        <f t="shared" si="90"/>
        <v>25</v>
      </c>
      <c r="GB13" s="140">
        <v>25</v>
      </c>
      <c r="GC13" s="139">
        <v>25</v>
      </c>
      <c r="GD13" s="30">
        <v>0</v>
      </c>
      <c r="GE13" s="139">
        <v>25</v>
      </c>
      <c r="GF13" s="138">
        <f t="shared" si="91"/>
        <v>75</v>
      </c>
      <c r="GG13" s="2">
        <f>GB13*GG3</f>
        <v>25</v>
      </c>
      <c r="GH13" s="2">
        <f t="shared" ref="GH13:GJ13" si="223">GC13*GH3</f>
        <v>25</v>
      </c>
      <c r="GI13" s="73">
        <f t="shared" si="223"/>
        <v>0</v>
      </c>
      <c r="GJ13" s="2">
        <f t="shared" si="223"/>
        <v>25</v>
      </c>
      <c r="GK13" s="76">
        <f t="shared" si="93"/>
        <v>75</v>
      </c>
      <c r="GL13" s="27">
        <f t="shared" si="94"/>
        <v>1050</v>
      </c>
      <c r="GM13" s="31">
        <v>0</v>
      </c>
      <c r="GN13" s="77">
        <f t="shared" si="95"/>
        <v>1050</v>
      </c>
      <c r="GO13" s="81">
        <f t="shared" si="96"/>
        <v>2730</v>
      </c>
      <c r="GP13" s="5">
        <v>8</v>
      </c>
      <c r="GQ13" s="26">
        <f t="shared" si="97"/>
        <v>100</v>
      </c>
      <c r="GR13" s="2" t="s">
        <v>83</v>
      </c>
    </row>
    <row r="14" spans="1:200">
      <c r="A14" s="5">
        <v>9</v>
      </c>
      <c r="B14" s="29">
        <f t="shared" si="22"/>
        <v>2730</v>
      </c>
      <c r="C14" s="2" t="s">
        <v>63</v>
      </c>
      <c r="D14" s="16"/>
      <c r="E14" s="139">
        <v>20</v>
      </c>
      <c r="F14" s="139">
        <v>20</v>
      </c>
      <c r="G14" s="139">
        <v>20</v>
      </c>
      <c r="H14" s="134">
        <f t="shared" si="23"/>
        <v>60</v>
      </c>
      <c r="I14" s="2">
        <f>E14*I3</f>
        <v>80</v>
      </c>
      <c r="J14" s="2">
        <f t="shared" ref="J14:K14" si="224">F14*J3</f>
        <v>40</v>
      </c>
      <c r="K14" s="2">
        <f t="shared" si="224"/>
        <v>40</v>
      </c>
      <c r="L14" s="74">
        <f t="shared" si="24"/>
        <v>160</v>
      </c>
      <c r="M14" s="139">
        <v>20</v>
      </c>
      <c r="N14" s="139">
        <v>20</v>
      </c>
      <c r="O14" s="139">
        <v>20</v>
      </c>
      <c r="P14" s="136">
        <f t="shared" si="25"/>
        <v>60</v>
      </c>
      <c r="Q14" s="2">
        <f>M14*Q3</f>
        <v>80</v>
      </c>
      <c r="R14" s="2">
        <f t="shared" ref="R14:S14" si="225">N14*R3</f>
        <v>40</v>
      </c>
      <c r="S14" s="2">
        <f t="shared" si="225"/>
        <v>40</v>
      </c>
      <c r="T14" s="75">
        <f t="shared" si="27"/>
        <v>160</v>
      </c>
      <c r="U14" s="21">
        <f t="shared" si="28"/>
        <v>320</v>
      </c>
      <c r="V14" s="139">
        <v>20</v>
      </c>
      <c r="W14" s="139">
        <v>20</v>
      </c>
      <c r="X14" s="139">
        <v>20</v>
      </c>
      <c r="Y14" s="138">
        <f t="shared" si="29"/>
        <v>60</v>
      </c>
      <c r="Z14" s="2">
        <f>V14*Z3</f>
        <v>80</v>
      </c>
      <c r="AA14" s="2">
        <f t="shared" ref="AA14:AB14" si="226">W14*AA3</f>
        <v>40</v>
      </c>
      <c r="AB14" s="2">
        <f t="shared" si="226"/>
        <v>40</v>
      </c>
      <c r="AC14" s="76">
        <f t="shared" si="31"/>
        <v>160</v>
      </c>
      <c r="AD14" s="139">
        <v>20</v>
      </c>
      <c r="AE14" s="139">
        <v>20</v>
      </c>
      <c r="AF14" s="139">
        <v>20</v>
      </c>
      <c r="AG14" s="136">
        <f t="shared" si="32"/>
        <v>60</v>
      </c>
      <c r="AH14" s="2">
        <f>AD14*AH3</f>
        <v>80</v>
      </c>
      <c r="AI14" s="2">
        <f t="shared" ref="AI14:AJ14" si="227">AE14*AI3</f>
        <v>40</v>
      </c>
      <c r="AJ14" s="2">
        <f t="shared" si="227"/>
        <v>40</v>
      </c>
      <c r="AK14" s="76">
        <f t="shared" si="34"/>
        <v>160</v>
      </c>
      <c r="AL14" s="21">
        <f t="shared" si="35"/>
        <v>320</v>
      </c>
      <c r="AM14" s="139">
        <v>20</v>
      </c>
      <c r="AN14" s="139">
        <v>20</v>
      </c>
      <c r="AO14" s="139">
        <v>20</v>
      </c>
      <c r="AP14" s="138">
        <f t="shared" si="36"/>
        <v>60</v>
      </c>
      <c r="AQ14" s="2">
        <f>AM14*AQ3</f>
        <v>40</v>
      </c>
      <c r="AR14" s="2">
        <f t="shared" ref="AR14:AS14" si="228">AN14*AR3</f>
        <v>40</v>
      </c>
      <c r="AS14" s="2">
        <f t="shared" si="228"/>
        <v>40</v>
      </c>
      <c r="AT14" s="76">
        <f t="shared" si="38"/>
        <v>120</v>
      </c>
      <c r="AU14" s="30">
        <v>0</v>
      </c>
      <c r="AV14" s="30">
        <v>0</v>
      </c>
      <c r="AW14" s="139">
        <v>20</v>
      </c>
      <c r="AX14" s="138">
        <f t="shared" si="39"/>
        <v>20</v>
      </c>
      <c r="AY14" s="30">
        <f>AU14*AY3</f>
        <v>0</v>
      </c>
      <c r="AZ14" s="30">
        <f t="shared" ref="AZ14:BA14" si="229">AV14*AZ3</f>
        <v>0</v>
      </c>
      <c r="BA14" s="143">
        <f t="shared" si="229"/>
        <v>20</v>
      </c>
      <c r="BB14" s="76">
        <f t="shared" si="41"/>
        <v>20</v>
      </c>
      <c r="BC14" s="139">
        <v>20</v>
      </c>
      <c r="BD14" s="139">
        <v>20</v>
      </c>
      <c r="BE14" s="30">
        <v>0</v>
      </c>
      <c r="BF14" s="139">
        <v>20</v>
      </c>
      <c r="BG14" s="138">
        <f t="shared" si="42"/>
        <v>60</v>
      </c>
      <c r="BH14" s="2">
        <f>BC14*BH3</f>
        <v>20</v>
      </c>
      <c r="BI14" s="2">
        <f t="shared" ref="BI14:BK14" si="230">BD14*BI3</f>
        <v>20</v>
      </c>
      <c r="BJ14" s="73">
        <f t="shared" si="230"/>
        <v>0</v>
      </c>
      <c r="BK14" s="2">
        <f t="shared" si="230"/>
        <v>20</v>
      </c>
      <c r="BL14" s="76">
        <f t="shared" si="44"/>
        <v>60</v>
      </c>
      <c r="BM14" s="27">
        <f t="shared" si="45"/>
        <v>840</v>
      </c>
      <c r="BN14" s="31">
        <v>0</v>
      </c>
      <c r="BO14" s="77">
        <f t="shared" si="46"/>
        <v>840</v>
      </c>
      <c r="BP14" s="5">
        <v>9</v>
      </c>
      <c r="BQ14" s="139">
        <v>20</v>
      </c>
      <c r="BR14" s="139">
        <v>20</v>
      </c>
      <c r="BS14" s="139">
        <v>20</v>
      </c>
      <c r="BT14" s="134">
        <f t="shared" si="47"/>
        <v>60</v>
      </c>
      <c r="BU14" s="2">
        <f>BQ14*BU3</f>
        <v>80</v>
      </c>
      <c r="BV14" s="2">
        <f t="shared" ref="BV14:BW14" si="231">BR14*BV3</f>
        <v>40</v>
      </c>
      <c r="BW14" s="2">
        <f t="shared" si="231"/>
        <v>40</v>
      </c>
      <c r="BX14" s="74">
        <f t="shared" si="48"/>
        <v>160</v>
      </c>
      <c r="BY14" s="139">
        <v>20</v>
      </c>
      <c r="BZ14" s="139">
        <v>20</v>
      </c>
      <c r="CA14" s="139">
        <v>20</v>
      </c>
      <c r="CB14" s="136">
        <f t="shared" si="49"/>
        <v>60</v>
      </c>
      <c r="CC14" s="2">
        <f>BY14*CC3</f>
        <v>80</v>
      </c>
      <c r="CD14" s="2">
        <f t="shared" ref="CD14:CE14" si="232">BZ14*CD3</f>
        <v>40</v>
      </c>
      <c r="CE14" s="2">
        <f t="shared" si="232"/>
        <v>40</v>
      </c>
      <c r="CF14" s="75">
        <f t="shared" si="51"/>
        <v>160</v>
      </c>
      <c r="CG14" s="21">
        <f t="shared" si="52"/>
        <v>320</v>
      </c>
      <c r="CH14" s="139">
        <v>20</v>
      </c>
      <c r="CI14" s="139">
        <v>20</v>
      </c>
      <c r="CJ14" s="139">
        <v>20</v>
      </c>
      <c r="CK14" s="138">
        <f t="shared" si="53"/>
        <v>60</v>
      </c>
      <c r="CL14" s="2">
        <f>CH14*CL3</f>
        <v>80</v>
      </c>
      <c r="CM14" s="2">
        <f t="shared" ref="CM14:CN14" si="233">CI14*CM3</f>
        <v>40</v>
      </c>
      <c r="CN14" s="2">
        <f t="shared" si="233"/>
        <v>40</v>
      </c>
      <c r="CO14" s="76">
        <f t="shared" si="55"/>
        <v>160</v>
      </c>
      <c r="CP14" s="139">
        <v>20</v>
      </c>
      <c r="CQ14" s="139">
        <v>20</v>
      </c>
      <c r="CR14" s="139">
        <v>20</v>
      </c>
      <c r="CS14" s="136">
        <f t="shared" si="56"/>
        <v>60</v>
      </c>
      <c r="CT14" s="2">
        <f>CP14*CT3</f>
        <v>80</v>
      </c>
      <c r="CU14" s="2">
        <f t="shared" ref="CU14:CV14" si="234">CQ14*CU3</f>
        <v>40</v>
      </c>
      <c r="CV14" s="2">
        <f t="shared" si="234"/>
        <v>40</v>
      </c>
      <c r="CW14" s="76">
        <f t="shared" si="58"/>
        <v>160</v>
      </c>
      <c r="CX14" s="21">
        <f t="shared" si="59"/>
        <v>320</v>
      </c>
      <c r="CY14" s="139">
        <v>20</v>
      </c>
      <c r="CZ14" s="139">
        <v>20</v>
      </c>
      <c r="DA14" s="139">
        <v>20</v>
      </c>
      <c r="DB14" s="138">
        <f t="shared" si="60"/>
        <v>60</v>
      </c>
      <c r="DC14" s="2">
        <f>CY14*DC3</f>
        <v>40</v>
      </c>
      <c r="DD14" s="2">
        <f t="shared" ref="DD14:DE14" si="235">CZ14*DD3</f>
        <v>40</v>
      </c>
      <c r="DE14" s="2">
        <f t="shared" si="235"/>
        <v>40</v>
      </c>
      <c r="DF14" s="76">
        <f t="shared" si="62"/>
        <v>120</v>
      </c>
      <c r="DG14" s="30">
        <v>0</v>
      </c>
      <c r="DH14" s="30">
        <v>0</v>
      </c>
      <c r="DI14" s="139">
        <v>20</v>
      </c>
      <c r="DJ14" s="138">
        <f t="shared" si="63"/>
        <v>20</v>
      </c>
      <c r="DK14" s="30">
        <f>DG14*DK3</f>
        <v>0</v>
      </c>
      <c r="DL14" s="30">
        <f t="shared" ref="DL14:DM14" si="236">DH14*DL3</f>
        <v>0</v>
      </c>
      <c r="DM14" s="143">
        <f t="shared" si="236"/>
        <v>20</v>
      </c>
      <c r="DN14" s="76">
        <f t="shared" si="65"/>
        <v>20</v>
      </c>
      <c r="DO14" s="140">
        <v>20</v>
      </c>
      <c r="DP14" s="139">
        <v>20</v>
      </c>
      <c r="DQ14" s="30">
        <v>0</v>
      </c>
      <c r="DR14" s="139">
        <v>20</v>
      </c>
      <c r="DS14" s="138">
        <f t="shared" si="66"/>
        <v>60</v>
      </c>
      <c r="DT14" s="2">
        <f>DO14*DT3</f>
        <v>20</v>
      </c>
      <c r="DU14" s="2">
        <f t="shared" ref="DU14:DW14" si="237">DP14*DU3</f>
        <v>20</v>
      </c>
      <c r="DV14" s="73">
        <f t="shared" si="237"/>
        <v>0</v>
      </c>
      <c r="DW14" s="2">
        <f t="shared" si="237"/>
        <v>20</v>
      </c>
      <c r="DX14" s="76">
        <f t="shared" si="68"/>
        <v>60</v>
      </c>
      <c r="DY14" s="27">
        <f t="shared" si="69"/>
        <v>840</v>
      </c>
      <c r="DZ14" s="31">
        <v>0</v>
      </c>
      <c r="EA14" s="77">
        <f t="shared" si="70"/>
        <v>840</v>
      </c>
      <c r="EB14" s="81">
        <f t="shared" si="71"/>
        <v>1680</v>
      </c>
      <c r="EC14" s="82">
        <v>9</v>
      </c>
      <c r="ED14" s="139">
        <v>25</v>
      </c>
      <c r="EE14" s="139">
        <v>25</v>
      </c>
      <c r="EF14" s="139">
        <v>25</v>
      </c>
      <c r="EG14" s="134">
        <f t="shared" si="72"/>
        <v>75</v>
      </c>
      <c r="EH14" s="2">
        <f>ED14*EH3</f>
        <v>100</v>
      </c>
      <c r="EI14" s="2">
        <f t="shared" ref="EI14:EJ14" si="238">EE14*EI3</f>
        <v>50</v>
      </c>
      <c r="EJ14" s="2">
        <f t="shared" si="238"/>
        <v>50</v>
      </c>
      <c r="EK14" s="74">
        <f t="shared" si="73"/>
        <v>200</v>
      </c>
      <c r="EL14" s="139">
        <v>25</v>
      </c>
      <c r="EM14" s="139">
        <v>25</v>
      </c>
      <c r="EN14" s="139">
        <v>25</v>
      </c>
      <c r="EO14" s="136">
        <f t="shared" si="74"/>
        <v>75</v>
      </c>
      <c r="EP14" s="2">
        <f>EL14*EP3</f>
        <v>100</v>
      </c>
      <c r="EQ14" s="2">
        <f t="shared" ref="EQ14:ER14" si="239">EM14*EQ3</f>
        <v>50</v>
      </c>
      <c r="ER14" s="2">
        <f t="shared" si="239"/>
        <v>50</v>
      </c>
      <c r="ES14" s="75">
        <f t="shared" si="76"/>
        <v>200</v>
      </c>
      <c r="ET14" s="21">
        <f t="shared" si="77"/>
        <v>400</v>
      </c>
      <c r="EU14" s="139">
        <v>25</v>
      </c>
      <c r="EV14" s="139">
        <v>25</v>
      </c>
      <c r="EW14" s="139">
        <v>25</v>
      </c>
      <c r="EX14" s="138">
        <f t="shared" si="78"/>
        <v>75</v>
      </c>
      <c r="EY14" s="2">
        <f>EU14*EY3</f>
        <v>100</v>
      </c>
      <c r="EZ14" s="2">
        <f t="shared" ref="EZ14:FA14" si="240">EV14*EZ3</f>
        <v>50</v>
      </c>
      <c r="FA14" s="2">
        <f t="shared" si="240"/>
        <v>50</v>
      </c>
      <c r="FB14" s="76">
        <f t="shared" si="80"/>
        <v>200</v>
      </c>
      <c r="FC14" s="139">
        <v>25</v>
      </c>
      <c r="FD14" s="139">
        <v>25</v>
      </c>
      <c r="FE14" s="139">
        <v>25</v>
      </c>
      <c r="FF14" s="136">
        <f t="shared" si="81"/>
        <v>75</v>
      </c>
      <c r="FG14" s="2">
        <f>FC14*FG3</f>
        <v>100</v>
      </c>
      <c r="FH14" s="2">
        <f t="shared" ref="FH14:FI14" si="241">FD14*FH3</f>
        <v>50</v>
      </c>
      <c r="FI14" s="2">
        <f t="shared" si="241"/>
        <v>50</v>
      </c>
      <c r="FJ14" s="76">
        <f t="shared" si="83"/>
        <v>200</v>
      </c>
      <c r="FK14" s="21">
        <f t="shared" si="84"/>
        <v>400</v>
      </c>
      <c r="FL14" s="139">
        <v>25</v>
      </c>
      <c r="FM14" s="139">
        <v>25</v>
      </c>
      <c r="FN14" s="139">
        <v>25</v>
      </c>
      <c r="FO14" s="138">
        <f t="shared" si="85"/>
        <v>75</v>
      </c>
      <c r="FP14" s="2">
        <f>FL14*FP3</f>
        <v>50</v>
      </c>
      <c r="FQ14" s="2">
        <f t="shared" ref="FQ14:FR14" si="242">FM14*FQ3</f>
        <v>50</v>
      </c>
      <c r="FR14" s="2">
        <f t="shared" si="242"/>
        <v>50</v>
      </c>
      <c r="FS14" s="76">
        <f t="shared" si="87"/>
        <v>150</v>
      </c>
      <c r="FT14" s="30">
        <v>0</v>
      </c>
      <c r="FU14" s="30">
        <v>0</v>
      </c>
      <c r="FV14" s="139">
        <v>25</v>
      </c>
      <c r="FW14" s="138">
        <f t="shared" si="88"/>
        <v>25</v>
      </c>
      <c r="FX14" s="30">
        <f>FT14*FX3</f>
        <v>0</v>
      </c>
      <c r="FY14" s="30">
        <f t="shared" ref="FY14:FZ14" si="243">FU14*FY3</f>
        <v>0</v>
      </c>
      <c r="FZ14" s="143">
        <f t="shared" si="243"/>
        <v>25</v>
      </c>
      <c r="GA14" s="76">
        <f t="shared" si="90"/>
        <v>25</v>
      </c>
      <c r="GB14" s="140">
        <v>25</v>
      </c>
      <c r="GC14" s="139">
        <v>25</v>
      </c>
      <c r="GD14" s="30">
        <v>0</v>
      </c>
      <c r="GE14" s="139">
        <v>25</v>
      </c>
      <c r="GF14" s="138">
        <f t="shared" si="91"/>
        <v>75</v>
      </c>
      <c r="GG14" s="2">
        <f>GB14*GG3</f>
        <v>25</v>
      </c>
      <c r="GH14" s="2">
        <f t="shared" ref="GH14:GJ14" si="244">GC14*GH3</f>
        <v>25</v>
      </c>
      <c r="GI14" s="73">
        <f t="shared" si="244"/>
        <v>0</v>
      </c>
      <c r="GJ14" s="2">
        <f t="shared" si="244"/>
        <v>25</v>
      </c>
      <c r="GK14" s="76">
        <f t="shared" si="93"/>
        <v>75</v>
      </c>
      <c r="GL14" s="27">
        <f t="shared" si="94"/>
        <v>1050</v>
      </c>
      <c r="GM14" s="31">
        <v>0</v>
      </c>
      <c r="GN14" s="77">
        <f t="shared" si="95"/>
        <v>1050</v>
      </c>
      <c r="GO14" s="81">
        <f t="shared" si="96"/>
        <v>2730</v>
      </c>
      <c r="GP14" s="5">
        <v>9</v>
      </c>
      <c r="GQ14" s="26">
        <f t="shared" si="97"/>
        <v>100</v>
      </c>
      <c r="GR14" s="2" t="s">
        <v>63</v>
      </c>
    </row>
    <row r="15" spans="1:200">
      <c r="A15" s="5">
        <v>10</v>
      </c>
      <c r="B15" s="29">
        <f t="shared" si="22"/>
        <v>2730</v>
      </c>
      <c r="C15" s="2" t="s">
        <v>56</v>
      </c>
      <c r="D15" s="16"/>
      <c r="E15" s="139">
        <v>20</v>
      </c>
      <c r="F15" s="139">
        <v>20</v>
      </c>
      <c r="G15" s="139">
        <v>20</v>
      </c>
      <c r="H15" s="134">
        <f t="shared" si="23"/>
        <v>60</v>
      </c>
      <c r="I15" s="2">
        <f>E15*I3</f>
        <v>80</v>
      </c>
      <c r="J15" s="2">
        <f t="shared" ref="J15:K15" si="245">F15*J3</f>
        <v>40</v>
      </c>
      <c r="K15" s="2">
        <f t="shared" si="245"/>
        <v>40</v>
      </c>
      <c r="L15" s="74">
        <f t="shared" si="24"/>
        <v>160</v>
      </c>
      <c r="M15" s="139">
        <v>20</v>
      </c>
      <c r="N15" s="139">
        <v>20</v>
      </c>
      <c r="O15" s="139">
        <v>20</v>
      </c>
      <c r="P15" s="136">
        <f t="shared" si="25"/>
        <v>60</v>
      </c>
      <c r="Q15" s="2">
        <f>M15*Q3</f>
        <v>80</v>
      </c>
      <c r="R15" s="2">
        <f t="shared" ref="R15:S15" si="246">N15*R3</f>
        <v>40</v>
      </c>
      <c r="S15" s="2">
        <f t="shared" si="246"/>
        <v>40</v>
      </c>
      <c r="T15" s="75">
        <f t="shared" si="27"/>
        <v>160</v>
      </c>
      <c r="U15" s="21">
        <f t="shared" si="28"/>
        <v>320</v>
      </c>
      <c r="V15" s="139">
        <v>20</v>
      </c>
      <c r="W15" s="139">
        <v>20</v>
      </c>
      <c r="X15" s="139">
        <v>20</v>
      </c>
      <c r="Y15" s="138">
        <f t="shared" si="29"/>
        <v>60</v>
      </c>
      <c r="Z15" s="2">
        <f>V15*Z3</f>
        <v>80</v>
      </c>
      <c r="AA15" s="2">
        <f t="shared" ref="AA15:AB15" si="247">W15*AA3</f>
        <v>40</v>
      </c>
      <c r="AB15" s="2">
        <f t="shared" si="247"/>
        <v>40</v>
      </c>
      <c r="AC15" s="76">
        <f t="shared" si="31"/>
        <v>160</v>
      </c>
      <c r="AD15" s="139">
        <v>20</v>
      </c>
      <c r="AE15" s="139">
        <v>20</v>
      </c>
      <c r="AF15" s="139">
        <v>20</v>
      </c>
      <c r="AG15" s="136">
        <f t="shared" si="32"/>
        <v>60</v>
      </c>
      <c r="AH15" s="2">
        <f>AD15*AH3</f>
        <v>80</v>
      </c>
      <c r="AI15" s="2">
        <f t="shared" ref="AI15:AJ15" si="248">AE15*AI3</f>
        <v>40</v>
      </c>
      <c r="AJ15" s="2">
        <f t="shared" si="248"/>
        <v>40</v>
      </c>
      <c r="AK15" s="76">
        <f t="shared" si="34"/>
        <v>160</v>
      </c>
      <c r="AL15" s="21">
        <f t="shared" si="35"/>
        <v>320</v>
      </c>
      <c r="AM15" s="139">
        <v>20</v>
      </c>
      <c r="AN15" s="139">
        <v>20</v>
      </c>
      <c r="AO15" s="139">
        <v>20</v>
      </c>
      <c r="AP15" s="138">
        <f t="shared" si="36"/>
        <v>60</v>
      </c>
      <c r="AQ15" s="2">
        <f>AM15*AQ3</f>
        <v>40</v>
      </c>
      <c r="AR15" s="2">
        <f t="shared" ref="AR15:AS15" si="249">AN15*AR3</f>
        <v>40</v>
      </c>
      <c r="AS15" s="2">
        <f t="shared" si="249"/>
        <v>40</v>
      </c>
      <c r="AT15" s="76">
        <f t="shared" si="38"/>
        <v>120</v>
      </c>
      <c r="AU15" s="30">
        <v>0</v>
      </c>
      <c r="AV15" s="30">
        <v>0</v>
      </c>
      <c r="AW15" s="139">
        <v>20</v>
      </c>
      <c r="AX15" s="138">
        <f t="shared" si="39"/>
        <v>20</v>
      </c>
      <c r="AY15" s="30">
        <f>AU15*AY3</f>
        <v>0</v>
      </c>
      <c r="AZ15" s="30">
        <f t="shared" ref="AZ15:BA15" si="250">AV15*AZ3</f>
        <v>0</v>
      </c>
      <c r="BA15" s="143">
        <f t="shared" si="250"/>
        <v>20</v>
      </c>
      <c r="BB15" s="76">
        <f t="shared" si="41"/>
        <v>20</v>
      </c>
      <c r="BC15" s="139">
        <v>20</v>
      </c>
      <c r="BD15" s="139">
        <v>20</v>
      </c>
      <c r="BE15" s="30">
        <v>0</v>
      </c>
      <c r="BF15" s="139">
        <v>20</v>
      </c>
      <c r="BG15" s="138">
        <f t="shared" si="42"/>
        <v>60</v>
      </c>
      <c r="BH15" s="2">
        <f>BC15*BH3</f>
        <v>20</v>
      </c>
      <c r="BI15" s="2">
        <f t="shared" ref="BI15:BK15" si="251">BD15*BI3</f>
        <v>20</v>
      </c>
      <c r="BJ15" s="73">
        <f t="shared" si="251"/>
        <v>0</v>
      </c>
      <c r="BK15" s="2">
        <f t="shared" si="251"/>
        <v>20</v>
      </c>
      <c r="BL15" s="76">
        <f t="shared" si="44"/>
        <v>60</v>
      </c>
      <c r="BM15" s="27">
        <f t="shared" si="45"/>
        <v>840</v>
      </c>
      <c r="BN15" s="31">
        <v>0</v>
      </c>
      <c r="BO15" s="77">
        <f t="shared" si="46"/>
        <v>840</v>
      </c>
      <c r="BP15" s="5">
        <v>10</v>
      </c>
      <c r="BQ15" s="139">
        <v>20</v>
      </c>
      <c r="BR15" s="139">
        <v>20</v>
      </c>
      <c r="BS15" s="139">
        <v>20</v>
      </c>
      <c r="BT15" s="134">
        <f t="shared" si="47"/>
        <v>60</v>
      </c>
      <c r="BU15" s="2">
        <f>BQ15*BU3</f>
        <v>80</v>
      </c>
      <c r="BV15" s="2">
        <f t="shared" ref="BV15:BW15" si="252">BR15*BV3</f>
        <v>40</v>
      </c>
      <c r="BW15" s="2">
        <f t="shared" si="252"/>
        <v>40</v>
      </c>
      <c r="BX15" s="74">
        <f t="shared" si="48"/>
        <v>160</v>
      </c>
      <c r="BY15" s="139">
        <v>20</v>
      </c>
      <c r="BZ15" s="139">
        <v>20</v>
      </c>
      <c r="CA15" s="139">
        <v>20</v>
      </c>
      <c r="CB15" s="136">
        <f t="shared" si="49"/>
        <v>60</v>
      </c>
      <c r="CC15" s="2">
        <f>BY15*CC3</f>
        <v>80</v>
      </c>
      <c r="CD15" s="2">
        <f t="shared" ref="CD15:CE15" si="253">BZ15*CD3</f>
        <v>40</v>
      </c>
      <c r="CE15" s="2">
        <f t="shared" si="253"/>
        <v>40</v>
      </c>
      <c r="CF15" s="75">
        <f t="shared" si="51"/>
        <v>160</v>
      </c>
      <c r="CG15" s="21">
        <f t="shared" si="52"/>
        <v>320</v>
      </c>
      <c r="CH15" s="139">
        <v>20</v>
      </c>
      <c r="CI15" s="139">
        <v>20</v>
      </c>
      <c r="CJ15" s="139">
        <v>20</v>
      </c>
      <c r="CK15" s="138">
        <f t="shared" si="53"/>
        <v>60</v>
      </c>
      <c r="CL15" s="2">
        <f>CH15*CL3</f>
        <v>80</v>
      </c>
      <c r="CM15" s="2">
        <f t="shared" ref="CM15:CN15" si="254">CI15*CM3</f>
        <v>40</v>
      </c>
      <c r="CN15" s="2">
        <f t="shared" si="254"/>
        <v>40</v>
      </c>
      <c r="CO15" s="76">
        <f t="shared" si="55"/>
        <v>160</v>
      </c>
      <c r="CP15" s="139">
        <v>20</v>
      </c>
      <c r="CQ15" s="139">
        <v>20</v>
      </c>
      <c r="CR15" s="139">
        <v>20</v>
      </c>
      <c r="CS15" s="136">
        <f t="shared" si="56"/>
        <v>60</v>
      </c>
      <c r="CT15" s="2">
        <f>CP15*CT3</f>
        <v>80</v>
      </c>
      <c r="CU15" s="2">
        <f t="shared" ref="CU15:CV15" si="255">CQ15*CU3</f>
        <v>40</v>
      </c>
      <c r="CV15" s="2">
        <f t="shared" si="255"/>
        <v>40</v>
      </c>
      <c r="CW15" s="76">
        <f t="shared" si="58"/>
        <v>160</v>
      </c>
      <c r="CX15" s="21">
        <f t="shared" si="59"/>
        <v>320</v>
      </c>
      <c r="CY15" s="139">
        <v>20</v>
      </c>
      <c r="CZ15" s="139">
        <v>20</v>
      </c>
      <c r="DA15" s="139">
        <v>20</v>
      </c>
      <c r="DB15" s="138">
        <f t="shared" si="60"/>
        <v>60</v>
      </c>
      <c r="DC15" s="2">
        <f>CY15*DC3</f>
        <v>40</v>
      </c>
      <c r="DD15" s="2">
        <f t="shared" ref="DD15:DE15" si="256">CZ15*DD3</f>
        <v>40</v>
      </c>
      <c r="DE15" s="2">
        <f t="shared" si="256"/>
        <v>40</v>
      </c>
      <c r="DF15" s="76">
        <f t="shared" si="62"/>
        <v>120</v>
      </c>
      <c r="DG15" s="30">
        <v>0</v>
      </c>
      <c r="DH15" s="30">
        <v>0</v>
      </c>
      <c r="DI15" s="139">
        <v>20</v>
      </c>
      <c r="DJ15" s="138">
        <f t="shared" si="63"/>
        <v>20</v>
      </c>
      <c r="DK15" s="30">
        <f>DG15*DK3</f>
        <v>0</v>
      </c>
      <c r="DL15" s="30">
        <f t="shared" ref="DL15:DM15" si="257">DH15*DL3</f>
        <v>0</v>
      </c>
      <c r="DM15" s="143">
        <f t="shared" si="257"/>
        <v>20</v>
      </c>
      <c r="DN15" s="76">
        <f t="shared" si="65"/>
        <v>20</v>
      </c>
      <c r="DO15" s="140">
        <v>20</v>
      </c>
      <c r="DP15" s="139">
        <v>20</v>
      </c>
      <c r="DQ15" s="30">
        <v>0</v>
      </c>
      <c r="DR15" s="139">
        <v>20</v>
      </c>
      <c r="DS15" s="138">
        <f t="shared" si="66"/>
        <v>60</v>
      </c>
      <c r="DT15" s="2">
        <f>DO15*DT3</f>
        <v>20</v>
      </c>
      <c r="DU15" s="2">
        <f t="shared" ref="DU15:DW15" si="258">DP15*DU3</f>
        <v>20</v>
      </c>
      <c r="DV15" s="73">
        <f t="shared" si="258"/>
        <v>0</v>
      </c>
      <c r="DW15" s="2">
        <f t="shared" si="258"/>
        <v>20</v>
      </c>
      <c r="DX15" s="76">
        <f t="shared" si="68"/>
        <v>60</v>
      </c>
      <c r="DY15" s="27">
        <f t="shared" si="69"/>
        <v>840</v>
      </c>
      <c r="DZ15" s="31">
        <v>0</v>
      </c>
      <c r="EA15" s="77">
        <f t="shared" si="70"/>
        <v>840</v>
      </c>
      <c r="EB15" s="81">
        <f t="shared" si="71"/>
        <v>1680</v>
      </c>
      <c r="EC15" s="82">
        <v>10</v>
      </c>
      <c r="ED15" s="139">
        <v>25</v>
      </c>
      <c r="EE15" s="139">
        <v>25</v>
      </c>
      <c r="EF15" s="139">
        <v>25</v>
      </c>
      <c r="EG15" s="134">
        <f t="shared" si="72"/>
        <v>75</v>
      </c>
      <c r="EH15" s="2">
        <f>ED15*EH3</f>
        <v>100</v>
      </c>
      <c r="EI15" s="2">
        <f t="shared" ref="EI15:EJ15" si="259">EE15*EI3</f>
        <v>50</v>
      </c>
      <c r="EJ15" s="2">
        <f t="shared" si="259"/>
        <v>50</v>
      </c>
      <c r="EK15" s="74">
        <f t="shared" si="73"/>
        <v>200</v>
      </c>
      <c r="EL15" s="139">
        <v>25</v>
      </c>
      <c r="EM15" s="139">
        <v>25</v>
      </c>
      <c r="EN15" s="139">
        <v>25</v>
      </c>
      <c r="EO15" s="136">
        <f t="shared" si="74"/>
        <v>75</v>
      </c>
      <c r="EP15" s="2">
        <f>EL15*EP3</f>
        <v>100</v>
      </c>
      <c r="EQ15" s="2">
        <f t="shared" ref="EQ15:ER15" si="260">EM15*EQ3</f>
        <v>50</v>
      </c>
      <c r="ER15" s="2">
        <f t="shared" si="260"/>
        <v>50</v>
      </c>
      <c r="ES15" s="75">
        <f t="shared" si="76"/>
        <v>200</v>
      </c>
      <c r="ET15" s="21">
        <f t="shared" si="77"/>
        <v>400</v>
      </c>
      <c r="EU15" s="139">
        <v>25</v>
      </c>
      <c r="EV15" s="139">
        <v>25</v>
      </c>
      <c r="EW15" s="139">
        <v>25</v>
      </c>
      <c r="EX15" s="138">
        <f t="shared" si="78"/>
        <v>75</v>
      </c>
      <c r="EY15" s="2">
        <f>EU15*EY3</f>
        <v>100</v>
      </c>
      <c r="EZ15" s="2">
        <f t="shared" ref="EZ15:FA15" si="261">EV15*EZ3</f>
        <v>50</v>
      </c>
      <c r="FA15" s="2">
        <f t="shared" si="261"/>
        <v>50</v>
      </c>
      <c r="FB15" s="76">
        <f t="shared" si="80"/>
        <v>200</v>
      </c>
      <c r="FC15" s="139">
        <v>25</v>
      </c>
      <c r="FD15" s="139">
        <v>25</v>
      </c>
      <c r="FE15" s="139">
        <v>25</v>
      </c>
      <c r="FF15" s="136">
        <f t="shared" si="81"/>
        <v>75</v>
      </c>
      <c r="FG15" s="2">
        <f>FC15*FG3</f>
        <v>100</v>
      </c>
      <c r="FH15" s="2">
        <f t="shared" ref="FH15:FI15" si="262">FD15*FH3</f>
        <v>50</v>
      </c>
      <c r="FI15" s="2">
        <f t="shared" si="262"/>
        <v>50</v>
      </c>
      <c r="FJ15" s="76">
        <f t="shared" si="83"/>
        <v>200</v>
      </c>
      <c r="FK15" s="21">
        <f t="shared" si="84"/>
        <v>400</v>
      </c>
      <c r="FL15" s="139">
        <v>25</v>
      </c>
      <c r="FM15" s="139">
        <v>25</v>
      </c>
      <c r="FN15" s="139">
        <v>25</v>
      </c>
      <c r="FO15" s="138">
        <f t="shared" si="85"/>
        <v>75</v>
      </c>
      <c r="FP15" s="2">
        <f>FL15*FP3</f>
        <v>50</v>
      </c>
      <c r="FQ15" s="2">
        <f t="shared" ref="FQ15:FR15" si="263">FM15*FQ3</f>
        <v>50</v>
      </c>
      <c r="FR15" s="2">
        <f t="shared" si="263"/>
        <v>50</v>
      </c>
      <c r="FS15" s="76">
        <f t="shared" si="87"/>
        <v>150</v>
      </c>
      <c r="FT15" s="30">
        <v>0</v>
      </c>
      <c r="FU15" s="30">
        <v>0</v>
      </c>
      <c r="FV15" s="139">
        <v>25</v>
      </c>
      <c r="FW15" s="138">
        <f t="shared" si="88"/>
        <v>25</v>
      </c>
      <c r="FX15" s="30">
        <f>FT15*FX3</f>
        <v>0</v>
      </c>
      <c r="FY15" s="30">
        <f t="shared" ref="FY15:FZ15" si="264">FU15*FY3</f>
        <v>0</v>
      </c>
      <c r="FZ15" s="143">
        <f t="shared" si="264"/>
        <v>25</v>
      </c>
      <c r="GA15" s="76">
        <f t="shared" si="90"/>
        <v>25</v>
      </c>
      <c r="GB15" s="140">
        <v>25</v>
      </c>
      <c r="GC15" s="139">
        <v>25</v>
      </c>
      <c r="GD15" s="30">
        <v>0</v>
      </c>
      <c r="GE15" s="139">
        <v>25</v>
      </c>
      <c r="GF15" s="138">
        <f t="shared" si="91"/>
        <v>75</v>
      </c>
      <c r="GG15" s="2">
        <f>GB15*GG3</f>
        <v>25</v>
      </c>
      <c r="GH15" s="2">
        <f>GC15*GH3</f>
        <v>25</v>
      </c>
      <c r="GI15" s="73">
        <f t="shared" ref="GI15" si="265">GD15*GI3</f>
        <v>0</v>
      </c>
      <c r="GJ15" s="2">
        <f>GE15*GJ3</f>
        <v>25</v>
      </c>
      <c r="GK15" s="76">
        <f t="shared" si="93"/>
        <v>75</v>
      </c>
      <c r="GL15" s="27">
        <f t="shared" si="94"/>
        <v>1050</v>
      </c>
      <c r="GM15" s="31">
        <v>0</v>
      </c>
      <c r="GN15" s="77">
        <f t="shared" si="95"/>
        <v>1050</v>
      </c>
      <c r="GO15" s="81">
        <f t="shared" si="96"/>
        <v>2730</v>
      </c>
      <c r="GP15" s="5">
        <v>10</v>
      </c>
      <c r="GQ15" s="26">
        <f t="shared" si="97"/>
        <v>100</v>
      </c>
      <c r="GR15" s="2" t="s">
        <v>56</v>
      </c>
    </row>
    <row r="16" spans="1:200">
      <c r="A16" s="5">
        <v>11</v>
      </c>
      <c r="B16" s="29">
        <f t="shared" si="22"/>
        <v>1680</v>
      </c>
      <c r="C16" s="2" t="s">
        <v>79</v>
      </c>
      <c r="D16" s="72">
        <v>0</v>
      </c>
      <c r="E16" s="139">
        <v>20</v>
      </c>
      <c r="F16" s="139">
        <v>20</v>
      </c>
      <c r="G16" s="139">
        <v>20</v>
      </c>
      <c r="H16" s="134">
        <f t="shared" si="23"/>
        <v>60</v>
      </c>
      <c r="I16" s="2">
        <f>E16*I3</f>
        <v>80</v>
      </c>
      <c r="J16" s="2">
        <f t="shared" ref="J16:K16" si="266">F16*J3</f>
        <v>40</v>
      </c>
      <c r="K16" s="2">
        <f t="shared" si="266"/>
        <v>40</v>
      </c>
      <c r="L16" s="74">
        <f t="shared" si="24"/>
        <v>160</v>
      </c>
      <c r="M16" s="139">
        <v>20</v>
      </c>
      <c r="N16" s="139">
        <v>20</v>
      </c>
      <c r="O16" s="139">
        <v>20</v>
      </c>
      <c r="P16" s="136">
        <f t="shared" si="25"/>
        <v>60</v>
      </c>
      <c r="Q16" s="2">
        <f t="shared" ref="Q16:S16" si="267">M16*Q3</f>
        <v>80</v>
      </c>
      <c r="R16" s="2">
        <f t="shared" si="267"/>
        <v>40</v>
      </c>
      <c r="S16" s="2">
        <f t="shared" si="267"/>
        <v>40</v>
      </c>
      <c r="T16" s="75">
        <f t="shared" si="27"/>
        <v>160</v>
      </c>
      <c r="U16" s="21">
        <f t="shared" si="28"/>
        <v>320</v>
      </c>
      <c r="V16" s="139">
        <v>20</v>
      </c>
      <c r="W16" s="139">
        <v>20</v>
      </c>
      <c r="X16" s="139">
        <v>20</v>
      </c>
      <c r="Y16" s="138">
        <f t="shared" si="29"/>
        <v>60</v>
      </c>
      <c r="Z16" s="2">
        <f>V16*Z3</f>
        <v>80</v>
      </c>
      <c r="AA16" s="2">
        <f t="shared" ref="AA16:AB16" si="268">W16*AA3</f>
        <v>40</v>
      </c>
      <c r="AB16" s="2">
        <f t="shared" si="268"/>
        <v>40</v>
      </c>
      <c r="AC16" s="76">
        <f t="shared" si="31"/>
        <v>160</v>
      </c>
      <c r="AD16" s="139">
        <v>20</v>
      </c>
      <c r="AE16" s="139">
        <v>20</v>
      </c>
      <c r="AF16" s="139">
        <v>20</v>
      </c>
      <c r="AG16" s="136">
        <f t="shared" si="32"/>
        <v>60</v>
      </c>
      <c r="AH16" s="2">
        <f>AD16*AH3</f>
        <v>80</v>
      </c>
      <c r="AI16" s="2">
        <f t="shared" ref="AI16:AJ16" si="269">AE16*AI3</f>
        <v>40</v>
      </c>
      <c r="AJ16" s="2">
        <f t="shared" si="269"/>
        <v>40</v>
      </c>
      <c r="AK16" s="76">
        <f t="shared" si="34"/>
        <v>160</v>
      </c>
      <c r="AL16" s="21">
        <f t="shared" si="35"/>
        <v>320</v>
      </c>
      <c r="AM16" s="139">
        <v>20</v>
      </c>
      <c r="AN16" s="139">
        <v>20</v>
      </c>
      <c r="AO16" s="139">
        <v>20</v>
      </c>
      <c r="AP16" s="138">
        <f t="shared" si="36"/>
        <v>60</v>
      </c>
      <c r="AQ16" s="2">
        <f>AM16*AQ3</f>
        <v>40</v>
      </c>
      <c r="AR16" s="2">
        <f t="shared" ref="AR16:AS16" si="270">AN16*AR3</f>
        <v>40</v>
      </c>
      <c r="AS16" s="2">
        <f t="shared" si="270"/>
        <v>40</v>
      </c>
      <c r="AT16" s="76">
        <f t="shared" si="38"/>
        <v>120</v>
      </c>
      <c r="AU16" s="30">
        <v>0</v>
      </c>
      <c r="AV16" s="30">
        <v>0</v>
      </c>
      <c r="AW16" s="139">
        <v>20</v>
      </c>
      <c r="AX16" s="138">
        <f t="shared" si="39"/>
        <v>20</v>
      </c>
      <c r="AY16" s="30">
        <f>AU16*AY3</f>
        <v>0</v>
      </c>
      <c r="AZ16" s="30">
        <f t="shared" ref="AZ16:BA16" si="271">AV16*AZ3</f>
        <v>0</v>
      </c>
      <c r="BA16" s="143">
        <f t="shared" si="271"/>
        <v>20</v>
      </c>
      <c r="BB16" s="76">
        <f t="shared" si="41"/>
        <v>20</v>
      </c>
      <c r="BC16" s="139">
        <v>20</v>
      </c>
      <c r="BD16" s="139">
        <v>20</v>
      </c>
      <c r="BE16" s="30">
        <v>0</v>
      </c>
      <c r="BF16" s="139">
        <v>20</v>
      </c>
      <c r="BG16" s="138">
        <f t="shared" si="42"/>
        <v>60</v>
      </c>
      <c r="BH16" s="2">
        <f>BC16*BH3</f>
        <v>20</v>
      </c>
      <c r="BI16" s="2">
        <f t="shared" ref="BI16:BK16" si="272">BD16*BI3</f>
        <v>20</v>
      </c>
      <c r="BJ16" s="73">
        <f t="shared" si="272"/>
        <v>0</v>
      </c>
      <c r="BK16" s="2">
        <f t="shared" si="272"/>
        <v>20</v>
      </c>
      <c r="BL16" s="76">
        <f t="shared" si="44"/>
        <v>60</v>
      </c>
      <c r="BM16" s="27">
        <f t="shared" si="45"/>
        <v>840</v>
      </c>
      <c r="BN16" s="31">
        <v>0</v>
      </c>
      <c r="BO16" s="77">
        <f t="shared" si="46"/>
        <v>840</v>
      </c>
      <c r="BP16" s="5">
        <v>11</v>
      </c>
      <c r="BQ16" s="139">
        <v>20</v>
      </c>
      <c r="BR16" s="139">
        <v>20</v>
      </c>
      <c r="BS16" s="139">
        <v>20</v>
      </c>
      <c r="BT16" s="134">
        <f t="shared" si="47"/>
        <v>60</v>
      </c>
      <c r="BU16" s="2">
        <f t="shared" ref="BU16:BW16" si="273">BQ16*BU3</f>
        <v>80</v>
      </c>
      <c r="BV16" s="2">
        <f t="shared" si="273"/>
        <v>40</v>
      </c>
      <c r="BW16" s="2">
        <f t="shared" si="273"/>
        <v>40</v>
      </c>
      <c r="BX16" s="74">
        <f t="shared" si="48"/>
        <v>160</v>
      </c>
      <c r="BY16" s="139">
        <v>20</v>
      </c>
      <c r="BZ16" s="139">
        <v>20</v>
      </c>
      <c r="CA16" s="139">
        <v>20</v>
      </c>
      <c r="CB16" s="136">
        <f t="shared" si="49"/>
        <v>60</v>
      </c>
      <c r="CC16" s="2">
        <f>BY16*CC3</f>
        <v>80</v>
      </c>
      <c r="CD16" s="2">
        <f t="shared" ref="CD16:CE16" si="274">BZ16*CD3</f>
        <v>40</v>
      </c>
      <c r="CE16" s="2">
        <f t="shared" si="274"/>
        <v>40</v>
      </c>
      <c r="CF16" s="75">
        <f t="shared" si="51"/>
        <v>160</v>
      </c>
      <c r="CG16" s="21">
        <f t="shared" si="52"/>
        <v>320</v>
      </c>
      <c r="CH16" s="139">
        <v>20</v>
      </c>
      <c r="CI16" s="139">
        <v>20</v>
      </c>
      <c r="CJ16" s="139">
        <v>20</v>
      </c>
      <c r="CK16" s="138">
        <f t="shared" si="53"/>
        <v>60</v>
      </c>
      <c r="CL16" s="2">
        <f>CH16*CL3</f>
        <v>80</v>
      </c>
      <c r="CM16" s="2">
        <f t="shared" ref="CM16:CN16" si="275">CI16*CM3</f>
        <v>40</v>
      </c>
      <c r="CN16" s="2">
        <f t="shared" si="275"/>
        <v>40</v>
      </c>
      <c r="CO16" s="76">
        <f t="shared" si="55"/>
        <v>160</v>
      </c>
      <c r="CP16" s="139">
        <v>20</v>
      </c>
      <c r="CQ16" s="139">
        <v>20</v>
      </c>
      <c r="CR16" s="139">
        <v>20</v>
      </c>
      <c r="CS16" s="136">
        <f t="shared" si="56"/>
        <v>60</v>
      </c>
      <c r="CT16" s="2">
        <f t="shared" ref="CT16:CV16" si="276">CP16*CT3</f>
        <v>80</v>
      </c>
      <c r="CU16" s="2">
        <f t="shared" si="276"/>
        <v>40</v>
      </c>
      <c r="CV16" s="2">
        <f t="shared" si="276"/>
        <v>40</v>
      </c>
      <c r="CW16" s="76">
        <f t="shared" si="58"/>
        <v>160</v>
      </c>
      <c r="CX16" s="21">
        <f t="shared" si="59"/>
        <v>320</v>
      </c>
      <c r="CY16" s="139">
        <v>20</v>
      </c>
      <c r="CZ16" s="139">
        <v>20</v>
      </c>
      <c r="DA16" s="139">
        <v>20</v>
      </c>
      <c r="DB16" s="138">
        <f t="shared" si="60"/>
        <v>60</v>
      </c>
      <c r="DC16" s="2">
        <f>CY16*DC3</f>
        <v>40</v>
      </c>
      <c r="DD16" s="2">
        <f t="shared" ref="DD16:DE16" si="277">CZ16*DD3</f>
        <v>40</v>
      </c>
      <c r="DE16" s="2">
        <f t="shared" si="277"/>
        <v>40</v>
      </c>
      <c r="DF16" s="76">
        <f t="shared" si="62"/>
        <v>120</v>
      </c>
      <c r="DG16" s="30">
        <v>0</v>
      </c>
      <c r="DH16" s="30">
        <v>0</v>
      </c>
      <c r="DI16" s="139">
        <v>20</v>
      </c>
      <c r="DJ16" s="138">
        <f t="shared" si="63"/>
        <v>20</v>
      </c>
      <c r="DK16" s="30">
        <f>DG16*DK3</f>
        <v>0</v>
      </c>
      <c r="DL16" s="30">
        <f t="shared" ref="DL16:DM16" si="278">DH16*DL3</f>
        <v>0</v>
      </c>
      <c r="DM16" s="143">
        <f t="shared" si="278"/>
        <v>20</v>
      </c>
      <c r="DN16" s="76">
        <f t="shared" si="65"/>
        <v>20</v>
      </c>
      <c r="DO16" s="140">
        <v>20</v>
      </c>
      <c r="DP16" s="139">
        <v>20</v>
      </c>
      <c r="DQ16" s="30">
        <v>0</v>
      </c>
      <c r="DR16" s="139">
        <v>20</v>
      </c>
      <c r="DS16" s="138">
        <f t="shared" si="66"/>
        <v>60</v>
      </c>
      <c r="DT16" s="2">
        <f>DO16*DT3</f>
        <v>20</v>
      </c>
      <c r="DU16" s="2">
        <f t="shared" ref="DU16:DW16" si="279">DP16*DU3</f>
        <v>20</v>
      </c>
      <c r="DV16" s="73">
        <f t="shared" si="279"/>
        <v>0</v>
      </c>
      <c r="DW16" s="2">
        <f t="shared" si="279"/>
        <v>20</v>
      </c>
      <c r="DX16" s="76">
        <f t="shared" si="68"/>
        <v>60</v>
      </c>
      <c r="DY16" s="27">
        <f t="shared" si="69"/>
        <v>840</v>
      </c>
      <c r="DZ16" s="31">
        <v>0</v>
      </c>
      <c r="EA16" s="77">
        <f t="shared" si="70"/>
        <v>840</v>
      </c>
      <c r="EB16" s="81">
        <f t="shared" si="71"/>
        <v>1680</v>
      </c>
      <c r="EC16" s="82">
        <v>11</v>
      </c>
      <c r="ED16" s="89">
        <v>0</v>
      </c>
      <c r="EE16" s="89">
        <v>0</v>
      </c>
      <c r="EF16" s="89">
        <v>0</v>
      </c>
      <c r="EG16" s="85">
        <f t="shared" si="72"/>
        <v>0</v>
      </c>
      <c r="EH16" s="85">
        <f>ED16*EH3</f>
        <v>0</v>
      </c>
      <c r="EI16" s="85">
        <f t="shared" ref="EI16:EJ16" si="280">EE16*EI3</f>
        <v>0</v>
      </c>
      <c r="EJ16" s="85">
        <f t="shared" si="280"/>
        <v>0</v>
      </c>
      <c r="EK16" s="85">
        <f t="shared" si="73"/>
        <v>0</v>
      </c>
      <c r="EL16" s="89">
        <v>0</v>
      </c>
      <c r="EM16" s="89">
        <v>0</v>
      </c>
      <c r="EN16" s="89">
        <v>0</v>
      </c>
      <c r="EO16" s="86">
        <f t="shared" si="74"/>
        <v>0</v>
      </c>
      <c r="EP16" s="85">
        <f>EL16*EP3</f>
        <v>0</v>
      </c>
      <c r="EQ16" s="85">
        <f t="shared" ref="EQ16:ER16" si="281">EM16*EQ3</f>
        <v>0</v>
      </c>
      <c r="ER16" s="85">
        <f t="shared" si="281"/>
        <v>0</v>
      </c>
      <c r="ES16" s="86">
        <f t="shared" si="76"/>
        <v>0</v>
      </c>
      <c r="ET16" s="87">
        <f t="shared" si="77"/>
        <v>0</v>
      </c>
      <c r="EU16" s="85">
        <f>EQ16*EU3</f>
        <v>0</v>
      </c>
      <c r="EV16" s="85">
        <f t="shared" ref="EV16:EW16" si="282">ER16*EV3</f>
        <v>0</v>
      </c>
      <c r="EW16" s="85">
        <f t="shared" si="282"/>
        <v>0</v>
      </c>
      <c r="EX16" s="73">
        <f t="shared" si="78"/>
        <v>0</v>
      </c>
      <c r="EY16" s="85">
        <f>EU16*EY3</f>
        <v>0</v>
      </c>
      <c r="EZ16" s="85">
        <f t="shared" ref="EZ16:FA16" si="283">EV16*EZ3</f>
        <v>0</v>
      </c>
      <c r="FA16" s="85">
        <f t="shared" si="283"/>
        <v>0</v>
      </c>
      <c r="FB16" s="73">
        <f t="shared" si="80"/>
        <v>0</v>
      </c>
      <c r="FC16" s="85">
        <f>EY16*FC3</f>
        <v>0</v>
      </c>
      <c r="FD16" s="85">
        <f t="shared" ref="FD16:FE16" si="284">EZ16*FD3</f>
        <v>0</v>
      </c>
      <c r="FE16" s="85">
        <f t="shared" si="284"/>
        <v>0</v>
      </c>
      <c r="FF16" s="86">
        <f t="shared" si="81"/>
        <v>0</v>
      </c>
      <c r="FG16" s="85">
        <f>FC16*FG3</f>
        <v>0</v>
      </c>
      <c r="FH16" s="85">
        <f t="shared" ref="FH16:FI16" si="285">FD16*FH3</f>
        <v>0</v>
      </c>
      <c r="FI16" s="85">
        <f t="shared" si="285"/>
        <v>0</v>
      </c>
      <c r="FJ16" s="73">
        <f t="shared" si="83"/>
        <v>0</v>
      </c>
      <c r="FK16" s="87">
        <f t="shared" si="84"/>
        <v>0</v>
      </c>
      <c r="FL16" s="85">
        <f>FH16*FL3</f>
        <v>0</v>
      </c>
      <c r="FM16" s="85">
        <f t="shared" ref="FM16:FN16" si="286">FI16*FM3</f>
        <v>0</v>
      </c>
      <c r="FN16" s="85">
        <f t="shared" si="286"/>
        <v>0</v>
      </c>
      <c r="FO16" s="73">
        <f t="shared" si="85"/>
        <v>0</v>
      </c>
      <c r="FP16" s="85">
        <f>FL16*FP3</f>
        <v>0</v>
      </c>
      <c r="FQ16" s="85">
        <f t="shared" ref="FQ16:FR16" si="287">FM16*FQ3</f>
        <v>0</v>
      </c>
      <c r="FR16" s="85">
        <f t="shared" si="287"/>
        <v>0</v>
      </c>
      <c r="FS16" s="73">
        <f t="shared" si="87"/>
        <v>0</v>
      </c>
      <c r="FT16" s="88">
        <v>0</v>
      </c>
      <c r="FU16" s="88">
        <v>0</v>
      </c>
      <c r="FV16" s="89">
        <v>0</v>
      </c>
      <c r="FW16" s="73">
        <f t="shared" si="88"/>
        <v>0</v>
      </c>
      <c r="FX16" s="88">
        <f>FT16*FX3</f>
        <v>0</v>
      </c>
      <c r="FY16" s="88">
        <f t="shared" ref="FY16:FZ16" si="288">FU16*FY3</f>
        <v>0</v>
      </c>
      <c r="FZ16" s="88">
        <f t="shared" si="288"/>
        <v>0</v>
      </c>
      <c r="GA16" s="73">
        <f t="shared" si="90"/>
        <v>0</v>
      </c>
      <c r="GB16" s="90">
        <v>0</v>
      </c>
      <c r="GC16" s="89">
        <v>0</v>
      </c>
      <c r="GD16" s="88">
        <v>0</v>
      </c>
      <c r="GE16" s="89">
        <v>0</v>
      </c>
      <c r="GF16" s="73">
        <f t="shared" si="91"/>
        <v>0</v>
      </c>
      <c r="GG16" s="85">
        <f>GB16*GG3</f>
        <v>0</v>
      </c>
      <c r="GH16" s="85">
        <f t="shared" ref="GH16:GJ16" si="289">GC16*GH3</f>
        <v>0</v>
      </c>
      <c r="GI16" s="73">
        <f t="shared" si="289"/>
        <v>0</v>
      </c>
      <c r="GJ16" s="85">
        <f t="shared" si="289"/>
        <v>0</v>
      </c>
      <c r="GK16" s="73">
        <f t="shared" si="93"/>
        <v>0</v>
      </c>
      <c r="GL16" s="91">
        <f t="shared" si="94"/>
        <v>0</v>
      </c>
      <c r="GM16" s="92">
        <v>0</v>
      </c>
      <c r="GN16" s="93">
        <f t="shared" si="95"/>
        <v>0</v>
      </c>
      <c r="GO16" s="81">
        <f t="shared" si="96"/>
        <v>1680</v>
      </c>
      <c r="GP16" s="5">
        <v>11</v>
      </c>
      <c r="GQ16" s="26">
        <f>GO16/1680*100</f>
        <v>100</v>
      </c>
      <c r="GR16" s="2" t="s">
        <v>79</v>
      </c>
    </row>
    <row r="17" spans="1:246">
      <c r="A17" s="5">
        <v>12</v>
      </c>
      <c r="B17" s="29">
        <f t="shared" si="22"/>
        <v>1680</v>
      </c>
      <c r="C17" s="2" t="s">
        <v>80</v>
      </c>
      <c r="D17" s="72">
        <v>0</v>
      </c>
      <c r="E17" s="139">
        <v>20</v>
      </c>
      <c r="F17" s="139">
        <v>20</v>
      </c>
      <c r="G17" s="139">
        <v>20</v>
      </c>
      <c r="H17" s="134">
        <f t="shared" si="23"/>
        <v>60</v>
      </c>
      <c r="I17" s="2">
        <f>E17*I3</f>
        <v>80</v>
      </c>
      <c r="J17" s="2">
        <f t="shared" ref="J17:K17" si="290">F17*J3</f>
        <v>40</v>
      </c>
      <c r="K17" s="2">
        <f t="shared" si="290"/>
        <v>40</v>
      </c>
      <c r="L17" s="74">
        <f t="shared" si="24"/>
        <v>160</v>
      </c>
      <c r="M17" s="139">
        <v>20</v>
      </c>
      <c r="N17" s="139">
        <v>20</v>
      </c>
      <c r="O17" s="139">
        <v>20</v>
      </c>
      <c r="P17" s="136">
        <f t="shared" si="25"/>
        <v>60</v>
      </c>
      <c r="Q17" s="2">
        <f>M17*Q3</f>
        <v>80</v>
      </c>
      <c r="R17" s="2">
        <f t="shared" ref="R17:S17" si="291">N17*R3</f>
        <v>40</v>
      </c>
      <c r="S17" s="2">
        <f t="shared" si="291"/>
        <v>40</v>
      </c>
      <c r="T17" s="75">
        <f t="shared" si="27"/>
        <v>160</v>
      </c>
      <c r="U17" s="21">
        <f t="shared" si="28"/>
        <v>320</v>
      </c>
      <c r="V17" s="139">
        <v>20</v>
      </c>
      <c r="W17" s="139">
        <v>20</v>
      </c>
      <c r="X17" s="139">
        <v>20</v>
      </c>
      <c r="Y17" s="138">
        <f t="shared" si="29"/>
        <v>60</v>
      </c>
      <c r="Z17" s="2">
        <f>V17*Z3</f>
        <v>80</v>
      </c>
      <c r="AA17" s="2">
        <f t="shared" ref="AA17:AB17" si="292">W17*AA3</f>
        <v>40</v>
      </c>
      <c r="AB17" s="2">
        <f t="shared" si="292"/>
        <v>40</v>
      </c>
      <c r="AC17" s="76">
        <f t="shared" si="31"/>
        <v>160</v>
      </c>
      <c r="AD17" s="139">
        <v>20</v>
      </c>
      <c r="AE17" s="139">
        <v>20</v>
      </c>
      <c r="AF17" s="139">
        <v>20</v>
      </c>
      <c r="AG17" s="136">
        <f t="shared" si="32"/>
        <v>60</v>
      </c>
      <c r="AH17" s="2">
        <f>AD17*AH3</f>
        <v>80</v>
      </c>
      <c r="AI17" s="2">
        <f t="shared" ref="AI17:AJ17" si="293">AE17*AI3</f>
        <v>40</v>
      </c>
      <c r="AJ17" s="2">
        <f t="shared" si="293"/>
        <v>40</v>
      </c>
      <c r="AK17" s="76">
        <f t="shared" si="34"/>
        <v>160</v>
      </c>
      <c r="AL17" s="21">
        <f t="shared" si="35"/>
        <v>320</v>
      </c>
      <c r="AM17" s="139">
        <v>20</v>
      </c>
      <c r="AN17" s="139">
        <v>20</v>
      </c>
      <c r="AO17" s="139">
        <v>20</v>
      </c>
      <c r="AP17" s="138">
        <f t="shared" si="36"/>
        <v>60</v>
      </c>
      <c r="AQ17" s="2">
        <f>AM17*AQ3</f>
        <v>40</v>
      </c>
      <c r="AR17" s="2">
        <f t="shared" ref="AR17:AS17" si="294">AN17*AR3</f>
        <v>40</v>
      </c>
      <c r="AS17" s="2">
        <f t="shared" si="294"/>
        <v>40</v>
      </c>
      <c r="AT17" s="76">
        <f t="shared" si="38"/>
        <v>120</v>
      </c>
      <c r="AU17" s="30">
        <v>0</v>
      </c>
      <c r="AV17" s="30">
        <v>0</v>
      </c>
      <c r="AW17" s="139">
        <v>20</v>
      </c>
      <c r="AX17" s="138">
        <f t="shared" si="39"/>
        <v>20</v>
      </c>
      <c r="AY17" s="30">
        <f>AU17*AY3</f>
        <v>0</v>
      </c>
      <c r="AZ17" s="30">
        <f t="shared" ref="AZ17:BA17" si="295">AV17*AZ3</f>
        <v>0</v>
      </c>
      <c r="BA17" s="143">
        <f t="shared" si="295"/>
        <v>20</v>
      </c>
      <c r="BB17" s="76">
        <f t="shared" si="41"/>
        <v>20</v>
      </c>
      <c r="BC17" s="139">
        <v>20</v>
      </c>
      <c r="BD17" s="139">
        <v>20</v>
      </c>
      <c r="BE17" s="30">
        <v>0</v>
      </c>
      <c r="BF17" s="139">
        <v>20</v>
      </c>
      <c r="BG17" s="138">
        <f t="shared" si="42"/>
        <v>60</v>
      </c>
      <c r="BH17" s="2">
        <f>BC17*BH3</f>
        <v>20</v>
      </c>
      <c r="BI17" s="2">
        <f t="shared" ref="BI17:BK17" si="296">BD17*BI3</f>
        <v>20</v>
      </c>
      <c r="BJ17" s="73">
        <f t="shared" si="296"/>
        <v>0</v>
      </c>
      <c r="BK17" s="2">
        <f t="shared" si="296"/>
        <v>20</v>
      </c>
      <c r="BL17" s="76">
        <f t="shared" si="44"/>
        <v>60</v>
      </c>
      <c r="BM17" s="27">
        <f t="shared" si="45"/>
        <v>840</v>
      </c>
      <c r="BN17" s="31">
        <v>0</v>
      </c>
      <c r="BO17" s="77">
        <f t="shared" si="46"/>
        <v>840</v>
      </c>
      <c r="BP17" s="5">
        <v>12</v>
      </c>
      <c r="BQ17" s="139">
        <v>20</v>
      </c>
      <c r="BR17" s="139">
        <v>20</v>
      </c>
      <c r="BS17" s="139">
        <v>20</v>
      </c>
      <c r="BT17" s="134">
        <f t="shared" si="47"/>
        <v>60</v>
      </c>
      <c r="BU17" s="2">
        <f>BQ17*BU3</f>
        <v>80</v>
      </c>
      <c r="BV17" s="2">
        <f t="shared" ref="BV17:BW17" si="297">BR17*BV3</f>
        <v>40</v>
      </c>
      <c r="BW17" s="2">
        <f t="shared" si="297"/>
        <v>40</v>
      </c>
      <c r="BX17" s="74">
        <f t="shared" si="48"/>
        <v>160</v>
      </c>
      <c r="BY17" s="139">
        <v>20</v>
      </c>
      <c r="BZ17" s="139">
        <v>20</v>
      </c>
      <c r="CA17" s="139">
        <v>20</v>
      </c>
      <c r="CB17" s="136">
        <f t="shared" si="49"/>
        <v>60</v>
      </c>
      <c r="CC17" s="2">
        <f>BY17*CC3</f>
        <v>80</v>
      </c>
      <c r="CD17" s="2">
        <f t="shared" ref="CD17:CE17" si="298">BZ17*CD3</f>
        <v>40</v>
      </c>
      <c r="CE17" s="2">
        <f t="shared" si="298"/>
        <v>40</v>
      </c>
      <c r="CF17" s="75">
        <f t="shared" si="51"/>
        <v>160</v>
      </c>
      <c r="CG17" s="21">
        <f t="shared" si="52"/>
        <v>320</v>
      </c>
      <c r="CH17" s="139">
        <v>20</v>
      </c>
      <c r="CI17" s="139">
        <v>20</v>
      </c>
      <c r="CJ17" s="139">
        <v>20</v>
      </c>
      <c r="CK17" s="138">
        <f t="shared" si="53"/>
        <v>60</v>
      </c>
      <c r="CL17" s="2">
        <f>CH17*CL3</f>
        <v>80</v>
      </c>
      <c r="CM17" s="2">
        <f t="shared" ref="CM17:CN17" si="299">CI17*CM3</f>
        <v>40</v>
      </c>
      <c r="CN17" s="2">
        <f t="shared" si="299"/>
        <v>40</v>
      </c>
      <c r="CO17" s="76">
        <f t="shared" si="55"/>
        <v>160</v>
      </c>
      <c r="CP17" s="139">
        <v>20</v>
      </c>
      <c r="CQ17" s="139">
        <v>20</v>
      </c>
      <c r="CR17" s="139">
        <v>20</v>
      </c>
      <c r="CS17" s="136">
        <f t="shared" si="56"/>
        <v>60</v>
      </c>
      <c r="CT17" s="2">
        <f>CP17*CT3</f>
        <v>80</v>
      </c>
      <c r="CU17" s="2">
        <f t="shared" ref="CU17:CV17" si="300">CQ17*CU3</f>
        <v>40</v>
      </c>
      <c r="CV17" s="2">
        <f t="shared" si="300"/>
        <v>40</v>
      </c>
      <c r="CW17" s="76">
        <f t="shared" si="58"/>
        <v>160</v>
      </c>
      <c r="CX17" s="21">
        <f t="shared" si="59"/>
        <v>320</v>
      </c>
      <c r="CY17" s="139">
        <v>20</v>
      </c>
      <c r="CZ17" s="139">
        <v>20</v>
      </c>
      <c r="DA17" s="139">
        <v>20</v>
      </c>
      <c r="DB17" s="138">
        <f t="shared" si="60"/>
        <v>60</v>
      </c>
      <c r="DC17" s="2">
        <f>CY17*DC3</f>
        <v>40</v>
      </c>
      <c r="DD17" s="2">
        <f t="shared" ref="DD17:DE17" si="301">CZ17*DD3</f>
        <v>40</v>
      </c>
      <c r="DE17" s="2">
        <f t="shared" si="301"/>
        <v>40</v>
      </c>
      <c r="DF17" s="76">
        <f t="shared" si="62"/>
        <v>120</v>
      </c>
      <c r="DG17" s="30">
        <v>0</v>
      </c>
      <c r="DH17" s="30">
        <v>0</v>
      </c>
      <c r="DI17" s="139">
        <v>20</v>
      </c>
      <c r="DJ17" s="138">
        <f t="shared" si="63"/>
        <v>20</v>
      </c>
      <c r="DK17" s="30">
        <f>DG17*DK3</f>
        <v>0</v>
      </c>
      <c r="DL17" s="30">
        <f t="shared" ref="DL17:DM17" si="302">DH17*DL3</f>
        <v>0</v>
      </c>
      <c r="DM17" s="143">
        <f t="shared" si="302"/>
        <v>20</v>
      </c>
      <c r="DN17" s="76">
        <f t="shared" si="65"/>
        <v>20</v>
      </c>
      <c r="DO17" s="140">
        <v>20</v>
      </c>
      <c r="DP17" s="139">
        <v>20</v>
      </c>
      <c r="DQ17" s="30">
        <v>0</v>
      </c>
      <c r="DR17" s="139">
        <v>20</v>
      </c>
      <c r="DS17" s="138">
        <f t="shared" si="66"/>
        <v>60</v>
      </c>
      <c r="DT17" s="2">
        <f>DO17*DT3</f>
        <v>20</v>
      </c>
      <c r="DU17" s="2">
        <f t="shared" ref="DU17:DW17" si="303">DP17*DU3</f>
        <v>20</v>
      </c>
      <c r="DV17" s="73">
        <f t="shared" si="303"/>
        <v>0</v>
      </c>
      <c r="DW17" s="2">
        <f t="shared" si="303"/>
        <v>20</v>
      </c>
      <c r="DX17" s="76">
        <f t="shared" si="68"/>
        <v>60</v>
      </c>
      <c r="DY17" s="27">
        <f t="shared" si="69"/>
        <v>840</v>
      </c>
      <c r="DZ17" s="31">
        <v>0</v>
      </c>
      <c r="EA17" s="77">
        <f t="shared" si="70"/>
        <v>840</v>
      </c>
      <c r="EB17" s="81">
        <f t="shared" si="71"/>
        <v>1680</v>
      </c>
      <c r="EC17" s="82">
        <v>12</v>
      </c>
      <c r="ED17" s="89">
        <v>0</v>
      </c>
      <c r="EE17" s="89">
        <v>0</v>
      </c>
      <c r="EF17" s="89">
        <v>0</v>
      </c>
      <c r="EG17" s="85">
        <f t="shared" si="72"/>
        <v>0</v>
      </c>
      <c r="EH17" s="85">
        <f>ED17*EH3</f>
        <v>0</v>
      </c>
      <c r="EI17" s="85">
        <f t="shared" ref="EI17:EJ17" si="304">EE17*EI3</f>
        <v>0</v>
      </c>
      <c r="EJ17" s="85">
        <f t="shared" si="304"/>
        <v>0</v>
      </c>
      <c r="EK17" s="85">
        <f t="shared" si="73"/>
        <v>0</v>
      </c>
      <c r="EL17" s="89">
        <v>0</v>
      </c>
      <c r="EM17" s="89">
        <v>0</v>
      </c>
      <c r="EN17" s="89">
        <v>0</v>
      </c>
      <c r="EO17" s="86">
        <f t="shared" si="74"/>
        <v>0</v>
      </c>
      <c r="EP17" s="85">
        <f>EL17*EP3</f>
        <v>0</v>
      </c>
      <c r="EQ17" s="85">
        <f t="shared" ref="EQ17:ER17" si="305">EM17*EQ3</f>
        <v>0</v>
      </c>
      <c r="ER17" s="85">
        <f t="shared" si="305"/>
        <v>0</v>
      </c>
      <c r="ES17" s="86">
        <f t="shared" si="76"/>
        <v>0</v>
      </c>
      <c r="ET17" s="87">
        <f t="shared" si="77"/>
        <v>0</v>
      </c>
      <c r="EU17" s="85">
        <f>EQ17*EU3</f>
        <v>0</v>
      </c>
      <c r="EV17" s="85">
        <f t="shared" ref="EV17:EW17" si="306">ER17*EV3</f>
        <v>0</v>
      </c>
      <c r="EW17" s="85">
        <f t="shared" si="306"/>
        <v>0</v>
      </c>
      <c r="EX17" s="73">
        <f t="shared" si="78"/>
        <v>0</v>
      </c>
      <c r="EY17" s="85">
        <f>EU17*EY3</f>
        <v>0</v>
      </c>
      <c r="EZ17" s="85">
        <f t="shared" ref="EZ17:FA17" si="307">EV17*EZ3</f>
        <v>0</v>
      </c>
      <c r="FA17" s="85">
        <f t="shared" si="307"/>
        <v>0</v>
      </c>
      <c r="FB17" s="73">
        <f t="shared" si="80"/>
        <v>0</v>
      </c>
      <c r="FC17" s="85">
        <f>EY17*FC3</f>
        <v>0</v>
      </c>
      <c r="FD17" s="85">
        <f t="shared" ref="FD17:FE17" si="308">EZ17*FD3</f>
        <v>0</v>
      </c>
      <c r="FE17" s="85">
        <f t="shared" si="308"/>
        <v>0</v>
      </c>
      <c r="FF17" s="86">
        <f t="shared" si="81"/>
        <v>0</v>
      </c>
      <c r="FG17" s="85">
        <f>FC17*FG3</f>
        <v>0</v>
      </c>
      <c r="FH17" s="85">
        <f t="shared" ref="FH17:FI17" si="309">FD17*FH3</f>
        <v>0</v>
      </c>
      <c r="FI17" s="85">
        <f t="shared" si="309"/>
        <v>0</v>
      </c>
      <c r="FJ17" s="73">
        <f t="shared" si="83"/>
        <v>0</v>
      </c>
      <c r="FK17" s="87">
        <f t="shared" si="84"/>
        <v>0</v>
      </c>
      <c r="FL17" s="85">
        <f>FH17*FL3</f>
        <v>0</v>
      </c>
      <c r="FM17" s="85">
        <f t="shared" ref="FM17:FN17" si="310">FI17*FM3</f>
        <v>0</v>
      </c>
      <c r="FN17" s="85">
        <f t="shared" si="310"/>
        <v>0</v>
      </c>
      <c r="FO17" s="73">
        <f t="shared" si="85"/>
        <v>0</v>
      </c>
      <c r="FP17" s="85">
        <f>FL17*FP3</f>
        <v>0</v>
      </c>
      <c r="FQ17" s="85">
        <f t="shared" ref="FQ17:FR17" si="311">FM17*FQ3</f>
        <v>0</v>
      </c>
      <c r="FR17" s="85">
        <f t="shared" si="311"/>
        <v>0</v>
      </c>
      <c r="FS17" s="73">
        <f t="shared" si="87"/>
        <v>0</v>
      </c>
      <c r="FT17" s="88">
        <v>0</v>
      </c>
      <c r="FU17" s="88">
        <v>0</v>
      </c>
      <c r="FV17" s="89">
        <v>0</v>
      </c>
      <c r="FW17" s="73">
        <f t="shared" si="88"/>
        <v>0</v>
      </c>
      <c r="FX17" s="88">
        <f>FT17*FX3</f>
        <v>0</v>
      </c>
      <c r="FY17" s="88">
        <f t="shared" ref="FY17:FZ17" si="312">FU17*FY3</f>
        <v>0</v>
      </c>
      <c r="FZ17" s="88">
        <f t="shared" si="312"/>
        <v>0</v>
      </c>
      <c r="GA17" s="73">
        <f t="shared" si="90"/>
        <v>0</v>
      </c>
      <c r="GB17" s="90">
        <v>0</v>
      </c>
      <c r="GC17" s="89">
        <v>0</v>
      </c>
      <c r="GD17" s="88">
        <v>0</v>
      </c>
      <c r="GE17" s="89">
        <v>0</v>
      </c>
      <c r="GF17" s="73">
        <f t="shared" si="91"/>
        <v>0</v>
      </c>
      <c r="GG17" s="85">
        <f>GB17*GG3</f>
        <v>0</v>
      </c>
      <c r="GH17" s="85">
        <f t="shared" ref="GH17:GJ17" si="313">GC17*GH3</f>
        <v>0</v>
      </c>
      <c r="GI17" s="73">
        <f t="shared" si="313"/>
        <v>0</v>
      </c>
      <c r="GJ17" s="85">
        <f t="shared" si="313"/>
        <v>0</v>
      </c>
      <c r="GK17" s="73">
        <f t="shared" si="93"/>
        <v>0</v>
      </c>
      <c r="GL17" s="91">
        <f t="shared" si="94"/>
        <v>0</v>
      </c>
      <c r="GM17" s="92">
        <v>0</v>
      </c>
      <c r="GN17" s="93">
        <f t="shared" si="95"/>
        <v>0</v>
      </c>
      <c r="GO17" s="81">
        <f t="shared" si="96"/>
        <v>1680</v>
      </c>
      <c r="GP17" s="5">
        <v>12</v>
      </c>
      <c r="GQ17" s="26">
        <f t="shared" ref="GQ17:GQ26" si="314">GO17/1680*100</f>
        <v>100</v>
      </c>
      <c r="GR17" s="2" t="s">
        <v>80</v>
      </c>
    </row>
    <row r="18" spans="1:246">
      <c r="A18" s="5">
        <v>13</v>
      </c>
      <c r="B18" s="29">
        <f t="shared" si="22"/>
        <v>1680</v>
      </c>
      <c r="C18" s="2" t="s">
        <v>50</v>
      </c>
      <c r="D18" s="72">
        <v>0</v>
      </c>
      <c r="E18" s="139">
        <v>20</v>
      </c>
      <c r="F18" s="139">
        <v>20</v>
      </c>
      <c r="G18" s="139">
        <v>20</v>
      </c>
      <c r="H18" s="134">
        <f t="shared" si="23"/>
        <v>60</v>
      </c>
      <c r="I18" s="2">
        <f>E18*I3</f>
        <v>80</v>
      </c>
      <c r="J18" s="2">
        <f t="shared" ref="J18:K18" si="315">F18*J3</f>
        <v>40</v>
      </c>
      <c r="K18" s="2">
        <f t="shared" si="315"/>
        <v>40</v>
      </c>
      <c r="L18" s="74">
        <f t="shared" si="24"/>
        <v>160</v>
      </c>
      <c r="M18" s="139">
        <v>20</v>
      </c>
      <c r="N18" s="139">
        <v>20</v>
      </c>
      <c r="O18" s="139">
        <v>20</v>
      </c>
      <c r="P18" s="136">
        <f t="shared" si="25"/>
        <v>60</v>
      </c>
      <c r="Q18" s="2">
        <f>M18*Q3</f>
        <v>80</v>
      </c>
      <c r="R18" s="2">
        <f t="shared" ref="R18:S18" si="316">N18*R3</f>
        <v>40</v>
      </c>
      <c r="S18" s="2">
        <f t="shared" si="316"/>
        <v>40</v>
      </c>
      <c r="T18" s="75">
        <f t="shared" si="27"/>
        <v>160</v>
      </c>
      <c r="U18" s="21">
        <f t="shared" si="28"/>
        <v>320</v>
      </c>
      <c r="V18" s="139">
        <v>20</v>
      </c>
      <c r="W18" s="139">
        <v>20</v>
      </c>
      <c r="X18" s="139">
        <v>20</v>
      </c>
      <c r="Y18" s="138">
        <f t="shared" si="29"/>
        <v>60</v>
      </c>
      <c r="Z18" s="2">
        <f>V18*Z3</f>
        <v>80</v>
      </c>
      <c r="AA18" s="2">
        <f t="shared" ref="AA18:AB18" si="317">W18*AA3</f>
        <v>40</v>
      </c>
      <c r="AB18" s="2">
        <f t="shared" si="317"/>
        <v>40</v>
      </c>
      <c r="AC18" s="76">
        <f t="shared" si="31"/>
        <v>160</v>
      </c>
      <c r="AD18" s="139">
        <v>20</v>
      </c>
      <c r="AE18" s="139">
        <v>20</v>
      </c>
      <c r="AF18" s="139">
        <v>20</v>
      </c>
      <c r="AG18" s="136">
        <f t="shared" si="32"/>
        <v>60</v>
      </c>
      <c r="AH18" s="2">
        <f>AD18*AH3</f>
        <v>80</v>
      </c>
      <c r="AI18" s="2">
        <f t="shared" ref="AI18:AJ18" si="318">AE18*AI3</f>
        <v>40</v>
      </c>
      <c r="AJ18" s="2">
        <f t="shared" si="318"/>
        <v>40</v>
      </c>
      <c r="AK18" s="76">
        <f t="shared" si="34"/>
        <v>160</v>
      </c>
      <c r="AL18" s="21">
        <f t="shared" si="35"/>
        <v>320</v>
      </c>
      <c r="AM18" s="139">
        <v>20</v>
      </c>
      <c r="AN18" s="139">
        <v>20</v>
      </c>
      <c r="AO18" s="139">
        <v>20</v>
      </c>
      <c r="AP18" s="138">
        <f t="shared" si="36"/>
        <v>60</v>
      </c>
      <c r="AQ18" s="2">
        <f>AM18*AQ3</f>
        <v>40</v>
      </c>
      <c r="AR18" s="2">
        <f t="shared" ref="AR18:AS18" si="319">AN18*AR3</f>
        <v>40</v>
      </c>
      <c r="AS18" s="2">
        <f t="shared" si="319"/>
        <v>40</v>
      </c>
      <c r="AT18" s="76">
        <f t="shared" si="38"/>
        <v>120</v>
      </c>
      <c r="AU18" s="30">
        <v>0</v>
      </c>
      <c r="AV18" s="30">
        <v>0</v>
      </c>
      <c r="AW18" s="139">
        <v>20</v>
      </c>
      <c r="AX18" s="138">
        <f t="shared" si="39"/>
        <v>20</v>
      </c>
      <c r="AY18" s="30">
        <f>AU18*AY3</f>
        <v>0</v>
      </c>
      <c r="AZ18" s="30">
        <f t="shared" ref="AZ18:BA18" si="320">AV18*AZ3</f>
        <v>0</v>
      </c>
      <c r="BA18" s="143">
        <f t="shared" si="320"/>
        <v>20</v>
      </c>
      <c r="BB18" s="76">
        <f t="shared" si="41"/>
        <v>20</v>
      </c>
      <c r="BC18" s="139">
        <v>20</v>
      </c>
      <c r="BD18" s="139">
        <v>20</v>
      </c>
      <c r="BE18" s="30">
        <v>0</v>
      </c>
      <c r="BF18" s="139">
        <v>20</v>
      </c>
      <c r="BG18" s="138">
        <f t="shared" si="42"/>
        <v>60</v>
      </c>
      <c r="BH18" s="2">
        <f>BC18*BH3</f>
        <v>20</v>
      </c>
      <c r="BI18" s="2">
        <f t="shared" ref="BI18:BK18" si="321">BD18*BI3</f>
        <v>20</v>
      </c>
      <c r="BJ18" s="73">
        <f t="shared" si="321"/>
        <v>0</v>
      </c>
      <c r="BK18" s="2">
        <f t="shared" si="321"/>
        <v>20</v>
      </c>
      <c r="BL18" s="76">
        <f t="shared" si="44"/>
        <v>60</v>
      </c>
      <c r="BM18" s="27">
        <f t="shared" si="45"/>
        <v>840</v>
      </c>
      <c r="BN18" s="31">
        <v>0</v>
      </c>
      <c r="BO18" s="77">
        <f t="shared" si="46"/>
        <v>840</v>
      </c>
      <c r="BP18" s="5">
        <v>13</v>
      </c>
      <c r="BQ18" s="139">
        <v>20</v>
      </c>
      <c r="BR18" s="139">
        <v>20</v>
      </c>
      <c r="BS18" s="139">
        <v>20</v>
      </c>
      <c r="BT18" s="134">
        <f t="shared" si="47"/>
        <v>60</v>
      </c>
      <c r="BU18" s="2">
        <f>BQ18*BU3</f>
        <v>80</v>
      </c>
      <c r="BV18" s="2">
        <f t="shared" ref="BV18:BW18" si="322">BR18*BV3</f>
        <v>40</v>
      </c>
      <c r="BW18" s="2">
        <f t="shared" si="322"/>
        <v>40</v>
      </c>
      <c r="BX18" s="74">
        <f t="shared" si="48"/>
        <v>160</v>
      </c>
      <c r="BY18" s="139">
        <v>20</v>
      </c>
      <c r="BZ18" s="139">
        <v>20</v>
      </c>
      <c r="CA18" s="139">
        <v>20</v>
      </c>
      <c r="CB18" s="136">
        <f t="shared" si="49"/>
        <v>60</v>
      </c>
      <c r="CC18" s="2">
        <f>BY18*CC3</f>
        <v>80</v>
      </c>
      <c r="CD18" s="2">
        <f t="shared" ref="CD18:CE18" si="323">BZ18*CD3</f>
        <v>40</v>
      </c>
      <c r="CE18" s="2">
        <f t="shared" si="323"/>
        <v>40</v>
      </c>
      <c r="CF18" s="75">
        <f t="shared" si="51"/>
        <v>160</v>
      </c>
      <c r="CG18" s="21">
        <f t="shared" si="52"/>
        <v>320</v>
      </c>
      <c r="CH18" s="139">
        <v>20</v>
      </c>
      <c r="CI18" s="139">
        <v>20</v>
      </c>
      <c r="CJ18" s="139">
        <v>20</v>
      </c>
      <c r="CK18" s="138">
        <f t="shared" si="53"/>
        <v>60</v>
      </c>
      <c r="CL18" s="2">
        <f>CH18*CL3</f>
        <v>80</v>
      </c>
      <c r="CM18" s="2">
        <f t="shared" ref="CM18:CN18" si="324">CI18*CM3</f>
        <v>40</v>
      </c>
      <c r="CN18" s="2">
        <f t="shared" si="324"/>
        <v>40</v>
      </c>
      <c r="CO18" s="76">
        <f t="shared" si="55"/>
        <v>160</v>
      </c>
      <c r="CP18" s="139">
        <v>20</v>
      </c>
      <c r="CQ18" s="139">
        <v>20</v>
      </c>
      <c r="CR18" s="139">
        <v>20</v>
      </c>
      <c r="CS18" s="136">
        <f t="shared" si="56"/>
        <v>60</v>
      </c>
      <c r="CT18" s="2">
        <f>CP18*CT3</f>
        <v>80</v>
      </c>
      <c r="CU18" s="2">
        <f t="shared" ref="CU18:CV18" si="325">CQ18*CU3</f>
        <v>40</v>
      </c>
      <c r="CV18" s="2">
        <f t="shared" si="325"/>
        <v>40</v>
      </c>
      <c r="CW18" s="76">
        <f t="shared" si="58"/>
        <v>160</v>
      </c>
      <c r="CX18" s="21">
        <f t="shared" si="59"/>
        <v>320</v>
      </c>
      <c r="CY18" s="139">
        <v>20</v>
      </c>
      <c r="CZ18" s="139">
        <v>20</v>
      </c>
      <c r="DA18" s="139">
        <v>20</v>
      </c>
      <c r="DB18" s="138">
        <f t="shared" si="60"/>
        <v>60</v>
      </c>
      <c r="DC18" s="2">
        <f>CY18*DC3</f>
        <v>40</v>
      </c>
      <c r="DD18" s="2">
        <f t="shared" ref="DD18:DE18" si="326">CZ18*DD3</f>
        <v>40</v>
      </c>
      <c r="DE18" s="2">
        <f t="shared" si="326"/>
        <v>40</v>
      </c>
      <c r="DF18" s="76">
        <f t="shared" si="62"/>
        <v>120</v>
      </c>
      <c r="DG18" s="30">
        <v>0</v>
      </c>
      <c r="DH18" s="30">
        <v>0</v>
      </c>
      <c r="DI18" s="139">
        <v>20</v>
      </c>
      <c r="DJ18" s="138">
        <f t="shared" si="63"/>
        <v>20</v>
      </c>
      <c r="DK18" s="30">
        <f>DG18*DK3</f>
        <v>0</v>
      </c>
      <c r="DL18" s="30">
        <f t="shared" ref="DL18:DM18" si="327">DH18*DL3</f>
        <v>0</v>
      </c>
      <c r="DM18" s="143">
        <f t="shared" si="327"/>
        <v>20</v>
      </c>
      <c r="DN18" s="76">
        <f t="shared" si="65"/>
        <v>20</v>
      </c>
      <c r="DO18" s="140">
        <v>20</v>
      </c>
      <c r="DP18" s="139">
        <v>20</v>
      </c>
      <c r="DQ18" s="30">
        <v>0</v>
      </c>
      <c r="DR18" s="139">
        <v>20</v>
      </c>
      <c r="DS18" s="138">
        <f t="shared" si="66"/>
        <v>60</v>
      </c>
      <c r="DT18" s="2">
        <f>DO18*DT3</f>
        <v>20</v>
      </c>
      <c r="DU18" s="2">
        <f t="shared" ref="DU18:DW18" si="328">DP18*DU3</f>
        <v>20</v>
      </c>
      <c r="DV18" s="73">
        <f t="shared" si="328"/>
        <v>0</v>
      </c>
      <c r="DW18" s="2">
        <f t="shared" si="328"/>
        <v>20</v>
      </c>
      <c r="DX18" s="76">
        <f t="shared" si="68"/>
        <v>60</v>
      </c>
      <c r="DY18" s="27">
        <f t="shared" si="69"/>
        <v>840</v>
      </c>
      <c r="DZ18" s="31">
        <v>0</v>
      </c>
      <c r="EA18" s="77">
        <f t="shared" si="70"/>
        <v>840</v>
      </c>
      <c r="EB18" s="81">
        <f t="shared" si="71"/>
        <v>1680</v>
      </c>
      <c r="EC18" s="82">
        <v>13</v>
      </c>
      <c r="ED18" s="89">
        <v>0</v>
      </c>
      <c r="EE18" s="89">
        <v>0</v>
      </c>
      <c r="EF18" s="89">
        <v>0</v>
      </c>
      <c r="EG18" s="85">
        <f t="shared" si="72"/>
        <v>0</v>
      </c>
      <c r="EH18" s="85">
        <f>ED18*EH3</f>
        <v>0</v>
      </c>
      <c r="EI18" s="85">
        <f t="shared" ref="EI18:EJ18" si="329">EE18*EI3</f>
        <v>0</v>
      </c>
      <c r="EJ18" s="85">
        <f t="shared" si="329"/>
        <v>0</v>
      </c>
      <c r="EK18" s="85">
        <f t="shared" si="73"/>
        <v>0</v>
      </c>
      <c r="EL18" s="89">
        <v>0</v>
      </c>
      <c r="EM18" s="89">
        <v>0</v>
      </c>
      <c r="EN18" s="89">
        <v>0</v>
      </c>
      <c r="EO18" s="86">
        <f t="shared" si="74"/>
        <v>0</v>
      </c>
      <c r="EP18" s="85">
        <f>EL18*EP3</f>
        <v>0</v>
      </c>
      <c r="EQ18" s="85">
        <f t="shared" ref="EQ18:ER18" si="330">EM18*EQ3</f>
        <v>0</v>
      </c>
      <c r="ER18" s="85">
        <f t="shared" si="330"/>
        <v>0</v>
      </c>
      <c r="ES18" s="86">
        <f t="shared" si="76"/>
        <v>0</v>
      </c>
      <c r="ET18" s="87">
        <f t="shared" si="77"/>
        <v>0</v>
      </c>
      <c r="EU18" s="85">
        <f>EQ18*EU3</f>
        <v>0</v>
      </c>
      <c r="EV18" s="85">
        <f t="shared" ref="EV18:EW18" si="331">ER18*EV3</f>
        <v>0</v>
      </c>
      <c r="EW18" s="85">
        <f t="shared" si="331"/>
        <v>0</v>
      </c>
      <c r="EX18" s="73">
        <f t="shared" si="78"/>
        <v>0</v>
      </c>
      <c r="EY18" s="85">
        <f>EU18*EY3</f>
        <v>0</v>
      </c>
      <c r="EZ18" s="85">
        <f t="shared" ref="EZ18:FA18" si="332">EV18*EZ3</f>
        <v>0</v>
      </c>
      <c r="FA18" s="85">
        <f t="shared" si="332"/>
        <v>0</v>
      </c>
      <c r="FB18" s="73">
        <f t="shared" si="80"/>
        <v>0</v>
      </c>
      <c r="FC18" s="85">
        <f>EY18*FC3</f>
        <v>0</v>
      </c>
      <c r="FD18" s="85">
        <f t="shared" ref="FD18:FE18" si="333">EZ18*FD3</f>
        <v>0</v>
      </c>
      <c r="FE18" s="85">
        <f t="shared" si="333"/>
        <v>0</v>
      </c>
      <c r="FF18" s="86">
        <f t="shared" si="81"/>
        <v>0</v>
      </c>
      <c r="FG18" s="85">
        <f>FC18*FG3</f>
        <v>0</v>
      </c>
      <c r="FH18" s="85">
        <f t="shared" ref="FH18:FI18" si="334">FD18*FH3</f>
        <v>0</v>
      </c>
      <c r="FI18" s="85">
        <f t="shared" si="334"/>
        <v>0</v>
      </c>
      <c r="FJ18" s="73">
        <f t="shared" si="83"/>
        <v>0</v>
      </c>
      <c r="FK18" s="87">
        <f t="shared" si="84"/>
        <v>0</v>
      </c>
      <c r="FL18" s="85">
        <f>FH18*FL3</f>
        <v>0</v>
      </c>
      <c r="FM18" s="85">
        <f t="shared" ref="FM18:FN18" si="335">FI18*FM3</f>
        <v>0</v>
      </c>
      <c r="FN18" s="85">
        <f t="shared" si="335"/>
        <v>0</v>
      </c>
      <c r="FO18" s="73">
        <f t="shared" si="85"/>
        <v>0</v>
      </c>
      <c r="FP18" s="85">
        <f>FL18*FP3</f>
        <v>0</v>
      </c>
      <c r="FQ18" s="85">
        <f t="shared" ref="FQ18:FR18" si="336">FM18*FQ3</f>
        <v>0</v>
      </c>
      <c r="FR18" s="85">
        <f t="shared" si="336"/>
        <v>0</v>
      </c>
      <c r="FS18" s="73">
        <f t="shared" si="87"/>
        <v>0</v>
      </c>
      <c r="FT18" s="88">
        <v>0</v>
      </c>
      <c r="FU18" s="88">
        <v>0</v>
      </c>
      <c r="FV18" s="89">
        <v>0</v>
      </c>
      <c r="FW18" s="73">
        <f t="shared" si="88"/>
        <v>0</v>
      </c>
      <c r="FX18" s="88">
        <f>FT18*FX3</f>
        <v>0</v>
      </c>
      <c r="FY18" s="88">
        <f t="shared" ref="FY18:FZ18" si="337">FU18*FY3</f>
        <v>0</v>
      </c>
      <c r="FZ18" s="88">
        <f t="shared" si="337"/>
        <v>0</v>
      </c>
      <c r="GA18" s="73">
        <f t="shared" si="90"/>
        <v>0</v>
      </c>
      <c r="GB18" s="90">
        <v>0</v>
      </c>
      <c r="GC18" s="89">
        <v>0</v>
      </c>
      <c r="GD18" s="88">
        <v>0</v>
      </c>
      <c r="GE18" s="89">
        <v>0</v>
      </c>
      <c r="GF18" s="73">
        <f t="shared" si="91"/>
        <v>0</v>
      </c>
      <c r="GG18" s="85">
        <f>GB18*GG3</f>
        <v>0</v>
      </c>
      <c r="GH18" s="85">
        <f t="shared" ref="GH18:GJ18" si="338">GC18*GH3</f>
        <v>0</v>
      </c>
      <c r="GI18" s="73">
        <f t="shared" si="338"/>
        <v>0</v>
      </c>
      <c r="GJ18" s="85">
        <f t="shared" si="338"/>
        <v>0</v>
      </c>
      <c r="GK18" s="73">
        <f t="shared" si="93"/>
        <v>0</v>
      </c>
      <c r="GL18" s="91">
        <f t="shared" si="94"/>
        <v>0</v>
      </c>
      <c r="GM18" s="92">
        <v>0</v>
      </c>
      <c r="GN18" s="93">
        <f t="shared" si="95"/>
        <v>0</v>
      </c>
      <c r="GO18" s="81">
        <f t="shared" si="96"/>
        <v>1680</v>
      </c>
      <c r="GP18" s="5">
        <v>13</v>
      </c>
      <c r="GQ18" s="26">
        <f t="shared" si="314"/>
        <v>100</v>
      </c>
      <c r="GR18" s="2" t="s">
        <v>50</v>
      </c>
    </row>
    <row r="19" spans="1:246">
      <c r="A19" s="5">
        <v>14</v>
      </c>
      <c r="B19" s="29">
        <f t="shared" si="22"/>
        <v>1680</v>
      </c>
      <c r="C19" s="2" t="s">
        <v>44</v>
      </c>
      <c r="D19" s="72">
        <v>0</v>
      </c>
      <c r="E19" s="139">
        <v>20</v>
      </c>
      <c r="F19" s="139">
        <v>20</v>
      </c>
      <c r="G19" s="139">
        <v>20</v>
      </c>
      <c r="H19" s="134">
        <f t="shared" si="23"/>
        <v>60</v>
      </c>
      <c r="I19" s="2">
        <f>E19*I3</f>
        <v>80</v>
      </c>
      <c r="J19" s="2">
        <f t="shared" ref="J19:K19" si="339">F19*J3</f>
        <v>40</v>
      </c>
      <c r="K19" s="2">
        <f t="shared" si="339"/>
        <v>40</v>
      </c>
      <c r="L19" s="74">
        <f t="shared" si="24"/>
        <v>160</v>
      </c>
      <c r="M19" s="139">
        <v>20</v>
      </c>
      <c r="N19" s="139">
        <v>20</v>
      </c>
      <c r="O19" s="139">
        <v>20</v>
      </c>
      <c r="P19" s="136">
        <f t="shared" si="25"/>
        <v>60</v>
      </c>
      <c r="Q19" s="2">
        <f>M19*Q3</f>
        <v>80</v>
      </c>
      <c r="R19" s="2">
        <f t="shared" ref="R19:S19" si="340">N19*R3</f>
        <v>40</v>
      </c>
      <c r="S19" s="2">
        <f t="shared" si="340"/>
        <v>40</v>
      </c>
      <c r="T19" s="75">
        <f t="shared" si="27"/>
        <v>160</v>
      </c>
      <c r="U19" s="21">
        <f t="shared" si="28"/>
        <v>320</v>
      </c>
      <c r="V19" s="139">
        <v>20</v>
      </c>
      <c r="W19" s="139">
        <v>20</v>
      </c>
      <c r="X19" s="139">
        <v>20</v>
      </c>
      <c r="Y19" s="138">
        <f t="shared" si="29"/>
        <v>60</v>
      </c>
      <c r="Z19" s="2">
        <f>V19*Z3</f>
        <v>80</v>
      </c>
      <c r="AA19" s="2">
        <f t="shared" ref="AA19:AB19" si="341">W19*AA3</f>
        <v>40</v>
      </c>
      <c r="AB19" s="2">
        <f t="shared" si="341"/>
        <v>40</v>
      </c>
      <c r="AC19" s="76">
        <f t="shared" si="31"/>
        <v>160</v>
      </c>
      <c r="AD19" s="139">
        <v>20</v>
      </c>
      <c r="AE19" s="139">
        <v>20</v>
      </c>
      <c r="AF19" s="139">
        <v>20</v>
      </c>
      <c r="AG19" s="136">
        <f t="shared" si="32"/>
        <v>60</v>
      </c>
      <c r="AH19" s="2">
        <f>AD19*AH3</f>
        <v>80</v>
      </c>
      <c r="AI19" s="2">
        <f t="shared" ref="AI19:AJ19" si="342">AE19*AI3</f>
        <v>40</v>
      </c>
      <c r="AJ19" s="2">
        <f t="shared" si="342"/>
        <v>40</v>
      </c>
      <c r="AK19" s="76">
        <f t="shared" si="34"/>
        <v>160</v>
      </c>
      <c r="AL19" s="21">
        <f t="shared" si="35"/>
        <v>320</v>
      </c>
      <c r="AM19" s="139">
        <v>20</v>
      </c>
      <c r="AN19" s="139">
        <v>20</v>
      </c>
      <c r="AO19" s="139">
        <v>20</v>
      </c>
      <c r="AP19" s="138">
        <f t="shared" si="36"/>
        <v>60</v>
      </c>
      <c r="AQ19" s="2">
        <f>AM19*AQ3</f>
        <v>40</v>
      </c>
      <c r="AR19" s="2">
        <f t="shared" ref="AR19:AS19" si="343">AN19*AR3</f>
        <v>40</v>
      </c>
      <c r="AS19" s="2">
        <f t="shared" si="343"/>
        <v>40</v>
      </c>
      <c r="AT19" s="76">
        <f t="shared" si="38"/>
        <v>120</v>
      </c>
      <c r="AU19" s="30">
        <v>0</v>
      </c>
      <c r="AV19" s="30">
        <v>0</v>
      </c>
      <c r="AW19" s="139">
        <v>20</v>
      </c>
      <c r="AX19" s="138">
        <f t="shared" si="39"/>
        <v>20</v>
      </c>
      <c r="AY19" s="30">
        <f>AU19*AY3</f>
        <v>0</v>
      </c>
      <c r="AZ19" s="30">
        <f t="shared" ref="AZ19:BA19" si="344">AV19*AZ3</f>
        <v>0</v>
      </c>
      <c r="BA19" s="143">
        <f t="shared" si="344"/>
        <v>20</v>
      </c>
      <c r="BB19" s="76">
        <f t="shared" si="41"/>
        <v>20</v>
      </c>
      <c r="BC19" s="139">
        <v>20</v>
      </c>
      <c r="BD19" s="139">
        <v>20</v>
      </c>
      <c r="BE19" s="30">
        <v>0</v>
      </c>
      <c r="BF19" s="139">
        <v>20</v>
      </c>
      <c r="BG19" s="138">
        <f t="shared" si="42"/>
        <v>60</v>
      </c>
      <c r="BH19" s="2">
        <f>BC19*BH3</f>
        <v>20</v>
      </c>
      <c r="BI19" s="2">
        <f t="shared" ref="BI19:BK19" si="345">BD19*BI3</f>
        <v>20</v>
      </c>
      <c r="BJ19" s="73">
        <f t="shared" si="345"/>
        <v>0</v>
      </c>
      <c r="BK19" s="2">
        <f t="shared" si="345"/>
        <v>20</v>
      </c>
      <c r="BL19" s="76">
        <f t="shared" si="44"/>
        <v>60</v>
      </c>
      <c r="BM19" s="27">
        <f t="shared" si="45"/>
        <v>840</v>
      </c>
      <c r="BN19" s="31">
        <v>0</v>
      </c>
      <c r="BO19" s="77">
        <f t="shared" si="46"/>
        <v>840</v>
      </c>
      <c r="BP19" s="5">
        <v>14</v>
      </c>
      <c r="BQ19" s="139">
        <v>20</v>
      </c>
      <c r="BR19" s="139">
        <v>20</v>
      </c>
      <c r="BS19" s="139">
        <v>20</v>
      </c>
      <c r="BT19" s="134">
        <f t="shared" si="47"/>
        <v>60</v>
      </c>
      <c r="BU19" s="2">
        <f>BQ19*BU3</f>
        <v>80</v>
      </c>
      <c r="BV19" s="2">
        <f t="shared" ref="BV19:BW19" si="346">BR19*BV3</f>
        <v>40</v>
      </c>
      <c r="BW19" s="2">
        <f t="shared" si="346"/>
        <v>40</v>
      </c>
      <c r="BX19" s="74">
        <f t="shared" si="48"/>
        <v>160</v>
      </c>
      <c r="BY19" s="139">
        <v>20</v>
      </c>
      <c r="BZ19" s="139">
        <v>20</v>
      </c>
      <c r="CA19" s="139">
        <v>20</v>
      </c>
      <c r="CB19" s="136">
        <f t="shared" si="49"/>
        <v>60</v>
      </c>
      <c r="CC19" s="2">
        <f>BY19*CC3</f>
        <v>80</v>
      </c>
      <c r="CD19" s="2">
        <f t="shared" ref="CD19:CE19" si="347">BZ19*CD3</f>
        <v>40</v>
      </c>
      <c r="CE19" s="2">
        <f t="shared" si="347"/>
        <v>40</v>
      </c>
      <c r="CF19" s="75">
        <f t="shared" si="51"/>
        <v>160</v>
      </c>
      <c r="CG19" s="21">
        <f t="shared" si="52"/>
        <v>320</v>
      </c>
      <c r="CH19" s="139">
        <v>20</v>
      </c>
      <c r="CI19" s="139">
        <v>20</v>
      </c>
      <c r="CJ19" s="139">
        <v>20</v>
      </c>
      <c r="CK19" s="138">
        <f t="shared" si="53"/>
        <v>60</v>
      </c>
      <c r="CL19" s="2">
        <f>CH19*CL3</f>
        <v>80</v>
      </c>
      <c r="CM19" s="2">
        <f t="shared" ref="CM19:CN19" si="348">CI19*CM3</f>
        <v>40</v>
      </c>
      <c r="CN19" s="2">
        <f t="shared" si="348"/>
        <v>40</v>
      </c>
      <c r="CO19" s="76">
        <f t="shared" si="55"/>
        <v>160</v>
      </c>
      <c r="CP19" s="139">
        <v>20</v>
      </c>
      <c r="CQ19" s="139">
        <v>20</v>
      </c>
      <c r="CR19" s="139">
        <v>20</v>
      </c>
      <c r="CS19" s="136">
        <f t="shared" si="56"/>
        <v>60</v>
      </c>
      <c r="CT19" s="2">
        <f>CP19*CT3</f>
        <v>80</v>
      </c>
      <c r="CU19" s="2">
        <f t="shared" ref="CU19:CV19" si="349">CQ19*CU3</f>
        <v>40</v>
      </c>
      <c r="CV19" s="2">
        <f t="shared" si="349"/>
        <v>40</v>
      </c>
      <c r="CW19" s="76">
        <f t="shared" si="58"/>
        <v>160</v>
      </c>
      <c r="CX19" s="21">
        <f t="shared" si="59"/>
        <v>320</v>
      </c>
      <c r="CY19" s="139">
        <v>20</v>
      </c>
      <c r="CZ19" s="139">
        <v>20</v>
      </c>
      <c r="DA19" s="139">
        <v>20</v>
      </c>
      <c r="DB19" s="138">
        <f t="shared" si="60"/>
        <v>60</v>
      </c>
      <c r="DC19" s="2">
        <f>CY19*DC3</f>
        <v>40</v>
      </c>
      <c r="DD19" s="2">
        <f t="shared" ref="DD19:DE19" si="350">CZ19*DD3</f>
        <v>40</v>
      </c>
      <c r="DE19" s="2">
        <f t="shared" si="350"/>
        <v>40</v>
      </c>
      <c r="DF19" s="76">
        <f t="shared" si="62"/>
        <v>120</v>
      </c>
      <c r="DG19" s="30">
        <v>0</v>
      </c>
      <c r="DH19" s="30">
        <v>0</v>
      </c>
      <c r="DI19" s="139">
        <v>20</v>
      </c>
      <c r="DJ19" s="138">
        <f t="shared" si="63"/>
        <v>20</v>
      </c>
      <c r="DK19" s="30">
        <f>DG19*DK3</f>
        <v>0</v>
      </c>
      <c r="DL19" s="30">
        <f t="shared" ref="DL19:DM19" si="351">DH19*DL3</f>
        <v>0</v>
      </c>
      <c r="DM19" s="143">
        <f t="shared" si="351"/>
        <v>20</v>
      </c>
      <c r="DN19" s="76">
        <f t="shared" si="65"/>
        <v>20</v>
      </c>
      <c r="DO19" s="140">
        <v>20</v>
      </c>
      <c r="DP19" s="139">
        <v>20</v>
      </c>
      <c r="DQ19" s="30">
        <v>0</v>
      </c>
      <c r="DR19" s="139">
        <v>20</v>
      </c>
      <c r="DS19" s="138">
        <f t="shared" si="66"/>
        <v>60</v>
      </c>
      <c r="DT19" s="2">
        <f>DO19*DT3</f>
        <v>20</v>
      </c>
      <c r="DU19" s="2">
        <f t="shared" ref="DU19:DW19" si="352">DP19*DU3</f>
        <v>20</v>
      </c>
      <c r="DV19" s="73">
        <f t="shared" si="352"/>
        <v>0</v>
      </c>
      <c r="DW19" s="2">
        <f t="shared" si="352"/>
        <v>20</v>
      </c>
      <c r="DX19" s="76">
        <f t="shared" si="68"/>
        <v>60</v>
      </c>
      <c r="DY19" s="27">
        <f t="shared" si="69"/>
        <v>840</v>
      </c>
      <c r="DZ19" s="31">
        <v>0</v>
      </c>
      <c r="EA19" s="77">
        <f t="shared" si="70"/>
        <v>840</v>
      </c>
      <c r="EB19" s="81">
        <f t="shared" si="71"/>
        <v>1680</v>
      </c>
      <c r="EC19" s="82">
        <v>14</v>
      </c>
      <c r="ED19" s="89">
        <v>0</v>
      </c>
      <c r="EE19" s="89">
        <v>0</v>
      </c>
      <c r="EF19" s="89">
        <v>0</v>
      </c>
      <c r="EG19" s="85">
        <f t="shared" si="72"/>
        <v>0</v>
      </c>
      <c r="EH19" s="85">
        <f>ED19*EH3</f>
        <v>0</v>
      </c>
      <c r="EI19" s="85">
        <f t="shared" ref="EI19:EJ19" si="353">EE19*EI3</f>
        <v>0</v>
      </c>
      <c r="EJ19" s="85">
        <f t="shared" si="353"/>
        <v>0</v>
      </c>
      <c r="EK19" s="85">
        <f t="shared" si="73"/>
        <v>0</v>
      </c>
      <c r="EL19" s="89">
        <v>0</v>
      </c>
      <c r="EM19" s="89">
        <v>0</v>
      </c>
      <c r="EN19" s="89">
        <v>0</v>
      </c>
      <c r="EO19" s="86">
        <f t="shared" si="74"/>
        <v>0</v>
      </c>
      <c r="EP19" s="85">
        <f>EL19*EP3</f>
        <v>0</v>
      </c>
      <c r="EQ19" s="85">
        <f t="shared" ref="EQ19:ER19" si="354">EM19*EQ3</f>
        <v>0</v>
      </c>
      <c r="ER19" s="85">
        <f t="shared" si="354"/>
        <v>0</v>
      </c>
      <c r="ES19" s="86">
        <f t="shared" si="76"/>
        <v>0</v>
      </c>
      <c r="ET19" s="87">
        <f t="shared" si="77"/>
        <v>0</v>
      </c>
      <c r="EU19" s="85">
        <f>EQ19*EU3</f>
        <v>0</v>
      </c>
      <c r="EV19" s="85">
        <f t="shared" ref="EV19:EW19" si="355">ER19*EV3</f>
        <v>0</v>
      </c>
      <c r="EW19" s="85">
        <f t="shared" si="355"/>
        <v>0</v>
      </c>
      <c r="EX19" s="73">
        <f t="shared" si="78"/>
        <v>0</v>
      </c>
      <c r="EY19" s="85">
        <f>EU19*EY3</f>
        <v>0</v>
      </c>
      <c r="EZ19" s="85">
        <f t="shared" ref="EZ19:FA19" si="356">EV19*EZ3</f>
        <v>0</v>
      </c>
      <c r="FA19" s="85">
        <f t="shared" si="356"/>
        <v>0</v>
      </c>
      <c r="FB19" s="73">
        <f t="shared" si="80"/>
        <v>0</v>
      </c>
      <c r="FC19" s="85">
        <f>EY19*FC3</f>
        <v>0</v>
      </c>
      <c r="FD19" s="85">
        <f t="shared" ref="FD19:FE19" si="357">EZ19*FD3</f>
        <v>0</v>
      </c>
      <c r="FE19" s="85">
        <f t="shared" si="357"/>
        <v>0</v>
      </c>
      <c r="FF19" s="86">
        <f t="shared" si="81"/>
        <v>0</v>
      </c>
      <c r="FG19" s="85">
        <f>FC19*FG3</f>
        <v>0</v>
      </c>
      <c r="FH19" s="85">
        <f t="shared" ref="FH19:FI19" si="358">FD19*FH3</f>
        <v>0</v>
      </c>
      <c r="FI19" s="85">
        <f t="shared" si="358"/>
        <v>0</v>
      </c>
      <c r="FJ19" s="73">
        <f t="shared" si="83"/>
        <v>0</v>
      </c>
      <c r="FK19" s="87">
        <f t="shared" si="84"/>
        <v>0</v>
      </c>
      <c r="FL19" s="85">
        <f>FH19*FL3</f>
        <v>0</v>
      </c>
      <c r="FM19" s="85">
        <f t="shared" ref="FM19:FN19" si="359">FI19*FM3</f>
        <v>0</v>
      </c>
      <c r="FN19" s="85">
        <f t="shared" si="359"/>
        <v>0</v>
      </c>
      <c r="FO19" s="73">
        <f t="shared" si="85"/>
        <v>0</v>
      </c>
      <c r="FP19" s="85">
        <f>FL19*FP3</f>
        <v>0</v>
      </c>
      <c r="FQ19" s="85">
        <f t="shared" ref="FQ19:FR19" si="360">FM19*FQ3</f>
        <v>0</v>
      </c>
      <c r="FR19" s="85">
        <f t="shared" si="360"/>
        <v>0</v>
      </c>
      <c r="FS19" s="73">
        <f t="shared" si="87"/>
        <v>0</v>
      </c>
      <c r="FT19" s="88">
        <v>0</v>
      </c>
      <c r="FU19" s="88">
        <v>0</v>
      </c>
      <c r="FV19" s="89">
        <v>0</v>
      </c>
      <c r="FW19" s="73">
        <f t="shared" si="88"/>
        <v>0</v>
      </c>
      <c r="FX19" s="88">
        <f>FT19*FX3</f>
        <v>0</v>
      </c>
      <c r="FY19" s="88">
        <f t="shared" ref="FY19:FZ19" si="361">FU19*FY3</f>
        <v>0</v>
      </c>
      <c r="FZ19" s="88">
        <f t="shared" si="361"/>
        <v>0</v>
      </c>
      <c r="GA19" s="73">
        <f t="shared" si="90"/>
        <v>0</v>
      </c>
      <c r="GB19" s="90">
        <v>0</v>
      </c>
      <c r="GC19" s="89">
        <v>0</v>
      </c>
      <c r="GD19" s="88">
        <v>0</v>
      </c>
      <c r="GE19" s="89">
        <v>0</v>
      </c>
      <c r="GF19" s="73">
        <f t="shared" si="91"/>
        <v>0</v>
      </c>
      <c r="GG19" s="85">
        <f>GB19*GG3</f>
        <v>0</v>
      </c>
      <c r="GH19" s="85">
        <f t="shared" ref="GH19:GJ19" si="362">GC19*GH3</f>
        <v>0</v>
      </c>
      <c r="GI19" s="73">
        <f t="shared" si="362"/>
        <v>0</v>
      </c>
      <c r="GJ19" s="85">
        <f t="shared" si="362"/>
        <v>0</v>
      </c>
      <c r="GK19" s="73">
        <f t="shared" si="93"/>
        <v>0</v>
      </c>
      <c r="GL19" s="91">
        <f t="shared" si="94"/>
        <v>0</v>
      </c>
      <c r="GM19" s="92">
        <v>0</v>
      </c>
      <c r="GN19" s="93">
        <f t="shared" si="95"/>
        <v>0</v>
      </c>
      <c r="GO19" s="81">
        <f t="shared" si="96"/>
        <v>1680</v>
      </c>
      <c r="GP19" s="5">
        <v>14</v>
      </c>
      <c r="GQ19" s="26">
        <f t="shared" si="314"/>
        <v>100</v>
      </c>
      <c r="GR19" s="2" t="s">
        <v>44</v>
      </c>
    </row>
    <row r="20" spans="1:246">
      <c r="A20" s="5">
        <v>15</v>
      </c>
      <c r="B20" s="29">
        <f t="shared" si="22"/>
        <v>1680</v>
      </c>
      <c r="C20" s="2" t="s">
        <v>41</v>
      </c>
      <c r="D20" s="72">
        <v>0</v>
      </c>
      <c r="E20" s="139">
        <v>20</v>
      </c>
      <c r="F20" s="139">
        <v>20</v>
      </c>
      <c r="G20" s="139">
        <v>20</v>
      </c>
      <c r="H20" s="134">
        <f t="shared" si="23"/>
        <v>60</v>
      </c>
      <c r="I20" s="2">
        <f>E20*I3</f>
        <v>80</v>
      </c>
      <c r="J20" s="2">
        <f t="shared" ref="J20:K20" si="363">F20*J3</f>
        <v>40</v>
      </c>
      <c r="K20" s="2">
        <f t="shared" si="363"/>
        <v>40</v>
      </c>
      <c r="L20" s="74">
        <f t="shared" si="24"/>
        <v>160</v>
      </c>
      <c r="M20" s="139">
        <v>20</v>
      </c>
      <c r="N20" s="139">
        <v>20</v>
      </c>
      <c r="O20" s="139">
        <v>20</v>
      </c>
      <c r="P20" s="136">
        <f t="shared" si="25"/>
        <v>60</v>
      </c>
      <c r="Q20" s="2">
        <f>M20*Q3</f>
        <v>80</v>
      </c>
      <c r="R20" s="2">
        <f t="shared" ref="R20:S20" si="364">N20*R3</f>
        <v>40</v>
      </c>
      <c r="S20" s="2">
        <f t="shared" si="364"/>
        <v>40</v>
      </c>
      <c r="T20" s="75">
        <f t="shared" si="27"/>
        <v>160</v>
      </c>
      <c r="U20" s="21">
        <f t="shared" si="28"/>
        <v>320</v>
      </c>
      <c r="V20" s="139">
        <v>20</v>
      </c>
      <c r="W20" s="139">
        <v>20</v>
      </c>
      <c r="X20" s="139">
        <v>20</v>
      </c>
      <c r="Y20" s="138">
        <f t="shared" si="29"/>
        <v>60</v>
      </c>
      <c r="Z20" s="2">
        <f>V20*Z3</f>
        <v>80</v>
      </c>
      <c r="AA20" s="2">
        <f t="shared" ref="AA20:AB20" si="365">W20*AA3</f>
        <v>40</v>
      </c>
      <c r="AB20" s="2">
        <f t="shared" si="365"/>
        <v>40</v>
      </c>
      <c r="AC20" s="76">
        <f t="shared" si="31"/>
        <v>160</v>
      </c>
      <c r="AD20" s="139">
        <v>20</v>
      </c>
      <c r="AE20" s="139">
        <v>20</v>
      </c>
      <c r="AF20" s="139">
        <v>20</v>
      </c>
      <c r="AG20" s="136">
        <f t="shared" si="32"/>
        <v>60</v>
      </c>
      <c r="AH20" s="2">
        <f t="shared" ref="AH20:AJ20" si="366">AD20*AH3</f>
        <v>80</v>
      </c>
      <c r="AI20" s="2">
        <f t="shared" si="366"/>
        <v>40</v>
      </c>
      <c r="AJ20" s="2">
        <f t="shared" si="366"/>
        <v>40</v>
      </c>
      <c r="AK20" s="76">
        <f t="shared" si="34"/>
        <v>160</v>
      </c>
      <c r="AL20" s="21">
        <f t="shared" si="35"/>
        <v>320</v>
      </c>
      <c r="AM20" s="139">
        <v>20</v>
      </c>
      <c r="AN20" s="139">
        <v>20</v>
      </c>
      <c r="AO20" s="139">
        <v>20</v>
      </c>
      <c r="AP20" s="138">
        <f t="shared" si="36"/>
        <v>60</v>
      </c>
      <c r="AQ20" s="2">
        <f>AM20*AQ3</f>
        <v>40</v>
      </c>
      <c r="AR20" s="2">
        <f t="shared" ref="AR20:AS20" si="367">AN20*AR3</f>
        <v>40</v>
      </c>
      <c r="AS20" s="2">
        <f t="shared" si="367"/>
        <v>40</v>
      </c>
      <c r="AT20" s="76">
        <f t="shared" si="38"/>
        <v>120</v>
      </c>
      <c r="AU20" s="30">
        <v>0</v>
      </c>
      <c r="AV20" s="30">
        <v>0</v>
      </c>
      <c r="AW20" s="139">
        <v>20</v>
      </c>
      <c r="AX20" s="138">
        <f t="shared" si="39"/>
        <v>20</v>
      </c>
      <c r="AY20" s="30">
        <f>AU20*AY3</f>
        <v>0</v>
      </c>
      <c r="AZ20" s="30">
        <f t="shared" ref="AZ20:BA20" si="368">AV20*AZ3</f>
        <v>0</v>
      </c>
      <c r="BA20" s="143">
        <f t="shared" si="368"/>
        <v>20</v>
      </c>
      <c r="BB20" s="76">
        <f t="shared" si="41"/>
        <v>20</v>
      </c>
      <c r="BC20" s="139">
        <v>20</v>
      </c>
      <c r="BD20" s="139">
        <v>20</v>
      </c>
      <c r="BE20" s="30">
        <v>0</v>
      </c>
      <c r="BF20" s="139">
        <v>20</v>
      </c>
      <c r="BG20" s="138">
        <f t="shared" si="42"/>
        <v>60</v>
      </c>
      <c r="BH20" s="2">
        <f>BC20*BH3</f>
        <v>20</v>
      </c>
      <c r="BI20" s="2">
        <f t="shared" ref="BI20:BK20" si="369">BD20*BI3</f>
        <v>20</v>
      </c>
      <c r="BJ20" s="73">
        <f t="shared" si="369"/>
        <v>0</v>
      </c>
      <c r="BK20" s="2">
        <f t="shared" si="369"/>
        <v>20</v>
      </c>
      <c r="BL20" s="76">
        <f t="shared" si="44"/>
        <v>60</v>
      </c>
      <c r="BM20" s="27">
        <f t="shared" si="45"/>
        <v>840</v>
      </c>
      <c r="BN20" s="31">
        <v>0</v>
      </c>
      <c r="BO20" s="77">
        <f t="shared" si="46"/>
        <v>840</v>
      </c>
      <c r="BP20" s="5">
        <v>15</v>
      </c>
      <c r="BQ20" s="139">
        <v>20</v>
      </c>
      <c r="BR20" s="139">
        <v>20</v>
      </c>
      <c r="BS20" s="139">
        <v>20</v>
      </c>
      <c r="BT20" s="134">
        <f t="shared" si="47"/>
        <v>60</v>
      </c>
      <c r="BU20" s="2">
        <f t="shared" ref="BU20:BW20" si="370">BQ20*BU3</f>
        <v>80</v>
      </c>
      <c r="BV20" s="2">
        <f t="shared" si="370"/>
        <v>40</v>
      </c>
      <c r="BW20" s="2">
        <f t="shared" si="370"/>
        <v>40</v>
      </c>
      <c r="BX20" s="74">
        <f t="shared" si="48"/>
        <v>160</v>
      </c>
      <c r="BY20" s="139">
        <v>20</v>
      </c>
      <c r="BZ20" s="139">
        <v>20</v>
      </c>
      <c r="CA20" s="139">
        <v>20</v>
      </c>
      <c r="CB20" s="136">
        <f t="shared" si="49"/>
        <v>60</v>
      </c>
      <c r="CC20" s="2">
        <f>BY20*CC3</f>
        <v>80</v>
      </c>
      <c r="CD20" s="2">
        <f t="shared" ref="CD20:CE20" si="371">BZ20*CD3</f>
        <v>40</v>
      </c>
      <c r="CE20" s="2">
        <f t="shared" si="371"/>
        <v>40</v>
      </c>
      <c r="CF20" s="75">
        <f t="shared" si="51"/>
        <v>160</v>
      </c>
      <c r="CG20" s="21">
        <f t="shared" si="52"/>
        <v>320</v>
      </c>
      <c r="CH20" s="139">
        <v>20</v>
      </c>
      <c r="CI20" s="139">
        <v>20</v>
      </c>
      <c r="CJ20" s="139">
        <v>20</v>
      </c>
      <c r="CK20" s="138">
        <f t="shared" si="53"/>
        <v>60</v>
      </c>
      <c r="CL20" s="2">
        <f>CH20*CL3</f>
        <v>80</v>
      </c>
      <c r="CM20" s="2">
        <f t="shared" ref="CM20:CN20" si="372">CI20*CM3</f>
        <v>40</v>
      </c>
      <c r="CN20" s="2">
        <f t="shared" si="372"/>
        <v>40</v>
      </c>
      <c r="CO20" s="76">
        <f t="shared" si="55"/>
        <v>160</v>
      </c>
      <c r="CP20" s="139">
        <v>20</v>
      </c>
      <c r="CQ20" s="139">
        <v>20</v>
      </c>
      <c r="CR20" s="139">
        <v>20</v>
      </c>
      <c r="CS20" s="136">
        <f t="shared" si="56"/>
        <v>60</v>
      </c>
      <c r="CT20" s="2">
        <f>CP20*CT3</f>
        <v>80</v>
      </c>
      <c r="CU20" s="2">
        <f t="shared" ref="CU20:CV20" si="373">CQ20*CU3</f>
        <v>40</v>
      </c>
      <c r="CV20" s="2">
        <f t="shared" si="373"/>
        <v>40</v>
      </c>
      <c r="CW20" s="76">
        <f t="shared" si="58"/>
        <v>160</v>
      </c>
      <c r="CX20" s="21">
        <f t="shared" si="59"/>
        <v>320</v>
      </c>
      <c r="CY20" s="139">
        <v>20</v>
      </c>
      <c r="CZ20" s="139">
        <v>20</v>
      </c>
      <c r="DA20" s="139">
        <v>20</v>
      </c>
      <c r="DB20" s="138">
        <f t="shared" si="60"/>
        <v>60</v>
      </c>
      <c r="DC20" s="2">
        <f>CY20*DC3</f>
        <v>40</v>
      </c>
      <c r="DD20" s="2">
        <f t="shared" ref="DD20:DE20" si="374">CZ20*DD3</f>
        <v>40</v>
      </c>
      <c r="DE20" s="2">
        <f t="shared" si="374"/>
        <v>40</v>
      </c>
      <c r="DF20" s="76">
        <f t="shared" si="62"/>
        <v>120</v>
      </c>
      <c r="DG20" s="30">
        <v>0</v>
      </c>
      <c r="DH20" s="30">
        <v>0</v>
      </c>
      <c r="DI20" s="139">
        <v>20</v>
      </c>
      <c r="DJ20" s="138">
        <f t="shared" si="63"/>
        <v>20</v>
      </c>
      <c r="DK20" s="30">
        <f>DG20*DK3</f>
        <v>0</v>
      </c>
      <c r="DL20" s="30">
        <f t="shared" ref="DL20:DM20" si="375">DH20*DL3</f>
        <v>0</v>
      </c>
      <c r="DM20" s="143">
        <f t="shared" si="375"/>
        <v>20</v>
      </c>
      <c r="DN20" s="76">
        <f t="shared" si="65"/>
        <v>20</v>
      </c>
      <c r="DO20" s="140">
        <v>20</v>
      </c>
      <c r="DP20" s="139">
        <v>20</v>
      </c>
      <c r="DQ20" s="30">
        <v>0</v>
      </c>
      <c r="DR20" s="139">
        <v>20</v>
      </c>
      <c r="DS20" s="138">
        <f t="shared" si="66"/>
        <v>60</v>
      </c>
      <c r="DT20" s="2">
        <f>DO20*DT3</f>
        <v>20</v>
      </c>
      <c r="DU20" s="2">
        <f t="shared" ref="DU20:DW20" si="376">DP20*DU3</f>
        <v>20</v>
      </c>
      <c r="DV20" s="73">
        <f t="shared" si="376"/>
        <v>0</v>
      </c>
      <c r="DW20" s="2">
        <f t="shared" si="376"/>
        <v>20</v>
      </c>
      <c r="DX20" s="76">
        <f t="shared" si="68"/>
        <v>60</v>
      </c>
      <c r="DY20" s="27">
        <f t="shared" si="69"/>
        <v>840</v>
      </c>
      <c r="DZ20" s="31">
        <v>0</v>
      </c>
      <c r="EA20" s="77">
        <f t="shared" si="70"/>
        <v>840</v>
      </c>
      <c r="EB20" s="81">
        <f t="shared" si="71"/>
        <v>1680</v>
      </c>
      <c r="EC20" s="82">
        <v>15</v>
      </c>
      <c r="ED20" s="89">
        <v>0</v>
      </c>
      <c r="EE20" s="89">
        <v>0</v>
      </c>
      <c r="EF20" s="89">
        <v>0</v>
      </c>
      <c r="EG20" s="85">
        <f t="shared" si="72"/>
        <v>0</v>
      </c>
      <c r="EH20" s="85">
        <f>ED20*EH3</f>
        <v>0</v>
      </c>
      <c r="EI20" s="85">
        <f t="shared" ref="EI20:EJ20" si="377">EE20*EI3</f>
        <v>0</v>
      </c>
      <c r="EJ20" s="85">
        <f t="shared" si="377"/>
        <v>0</v>
      </c>
      <c r="EK20" s="85">
        <f t="shared" si="73"/>
        <v>0</v>
      </c>
      <c r="EL20" s="89">
        <v>0</v>
      </c>
      <c r="EM20" s="89">
        <v>0</v>
      </c>
      <c r="EN20" s="89">
        <v>0</v>
      </c>
      <c r="EO20" s="86">
        <f t="shared" si="74"/>
        <v>0</v>
      </c>
      <c r="EP20" s="85">
        <f>EL20*EP3</f>
        <v>0</v>
      </c>
      <c r="EQ20" s="85">
        <f t="shared" ref="EQ20:ER20" si="378">EM20*EQ3</f>
        <v>0</v>
      </c>
      <c r="ER20" s="85">
        <f t="shared" si="378"/>
        <v>0</v>
      </c>
      <c r="ES20" s="86">
        <f t="shared" si="76"/>
        <v>0</v>
      </c>
      <c r="ET20" s="87">
        <f t="shared" si="77"/>
        <v>0</v>
      </c>
      <c r="EU20" s="85">
        <f>EQ20*EU3</f>
        <v>0</v>
      </c>
      <c r="EV20" s="85">
        <f t="shared" ref="EV20:EW20" si="379">ER20*EV3</f>
        <v>0</v>
      </c>
      <c r="EW20" s="85">
        <f t="shared" si="379"/>
        <v>0</v>
      </c>
      <c r="EX20" s="73">
        <f t="shared" si="78"/>
        <v>0</v>
      </c>
      <c r="EY20" s="85">
        <f>EU20*EY3</f>
        <v>0</v>
      </c>
      <c r="EZ20" s="85">
        <f t="shared" ref="EZ20:FA20" si="380">EV20*EZ3</f>
        <v>0</v>
      </c>
      <c r="FA20" s="85">
        <f t="shared" si="380"/>
        <v>0</v>
      </c>
      <c r="FB20" s="73">
        <f t="shared" si="80"/>
        <v>0</v>
      </c>
      <c r="FC20" s="85">
        <f>EY20*FC3</f>
        <v>0</v>
      </c>
      <c r="FD20" s="85">
        <f t="shared" ref="FD20:FE20" si="381">EZ20*FD3</f>
        <v>0</v>
      </c>
      <c r="FE20" s="85">
        <f t="shared" si="381"/>
        <v>0</v>
      </c>
      <c r="FF20" s="86">
        <f t="shared" si="81"/>
        <v>0</v>
      </c>
      <c r="FG20" s="85">
        <f>FC20*FG3</f>
        <v>0</v>
      </c>
      <c r="FH20" s="85">
        <f t="shared" ref="FH20:FI20" si="382">FD20*FH3</f>
        <v>0</v>
      </c>
      <c r="FI20" s="85">
        <f t="shared" si="382"/>
        <v>0</v>
      </c>
      <c r="FJ20" s="73">
        <f t="shared" si="83"/>
        <v>0</v>
      </c>
      <c r="FK20" s="87">
        <f t="shared" si="84"/>
        <v>0</v>
      </c>
      <c r="FL20" s="85">
        <f>FH20*FL3</f>
        <v>0</v>
      </c>
      <c r="FM20" s="85">
        <f t="shared" ref="FM20:FN20" si="383">FI20*FM3</f>
        <v>0</v>
      </c>
      <c r="FN20" s="85">
        <f t="shared" si="383"/>
        <v>0</v>
      </c>
      <c r="FO20" s="73">
        <f t="shared" si="85"/>
        <v>0</v>
      </c>
      <c r="FP20" s="85">
        <f>FL20*FP3</f>
        <v>0</v>
      </c>
      <c r="FQ20" s="85">
        <f t="shared" ref="FQ20:FR20" si="384">FM20*FQ3</f>
        <v>0</v>
      </c>
      <c r="FR20" s="85">
        <f t="shared" si="384"/>
        <v>0</v>
      </c>
      <c r="FS20" s="73">
        <f t="shared" si="87"/>
        <v>0</v>
      </c>
      <c r="FT20" s="88">
        <v>0</v>
      </c>
      <c r="FU20" s="88">
        <v>0</v>
      </c>
      <c r="FV20" s="89">
        <v>0</v>
      </c>
      <c r="FW20" s="73">
        <f t="shared" si="88"/>
        <v>0</v>
      </c>
      <c r="FX20" s="88">
        <f>FT20*FX3</f>
        <v>0</v>
      </c>
      <c r="FY20" s="88">
        <f t="shared" ref="FY20:FZ20" si="385">FU20*FY3</f>
        <v>0</v>
      </c>
      <c r="FZ20" s="88">
        <f t="shared" si="385"/>
        <v>0</v>
      </c>
      <c r="GA20" s="73">
        <f t="shared" si="90"/>
        <v>0</v>
      </c>
      <c r="GB20" s="90">
        <v>0</v>
      </c>
      <c r="GC20" s="89">
        <v>0</v>
      </c>
      <c r="GD20" s="88">
        <v>0</v>
      </c>
      <c r="GE20" s="89">
        <v>0</v>
      </c>
      <c r="GF20" s="73">
        <f t="shared" si="91"/>
        <v>0</v>
      </c>
      <c r="GG20" s="85">
        <f>GB20*GG3</f>
        <v>0</v>
      </c>
      <c r="GH20" s="85">
        <f t="shared" ref="GH20:GJ20" si="386">GC20*GH3</f>
        <v>0</v>
      </c>
      <c r="GI20" s="73">
        <f t="shared" si="386"/>
        <v>0</v>
      </c>
      <c r="GJ20" s="85">
        <f t="shared" si="386"/>
        <v>0</v>
      </c>
      <c r="GK20" s="73">
        <f t="shared" si="93"/>
        <v>0</v>
      </c>
      <c r="GL20" s="91">
        <f t="shared" si="94"/>
        <v>0</v>
      </c>
      <c r="GM20" s="92">
        <v>0</v>
      </c>
      <c r="GN20" s="93">
        <f t="shared" si="95"/>
        <v>0</v>
      </c>
      <c r="GO20" s="81">
        <f t="shared" si="96"/>
        <v>1680</v>
      </c>
      <c r="GP20" s="5">
        <v>15</v>
      </c>
      <c r="GQ20" s="26">
        <f t="shared" si="314"/>
        <v>100</v>
      </c>
      <c r="GR20" s="2" t="s">
        <v>41</v>
      </c>
    </row>
    <row r="21" spans="1:246">
      <c r="A21" s="5">
        <v>16</v>
      </c>
      <c r="B21" s="29">
        <f t="shared" si="22"/>
        <v>1680</v>
      </c>
      <c r="C21" s="2" t="s">
        <v>82</v>
      </c>
      <c r="D21" s="72">
        <v>0</v>
      </c>
      <c r="E21" s="139">
        <v>20</v>
      </c>
      <c r="F21" s="139">
        <v>20</v>
      </c>
      <c r="G21" s="139">
        <v>20</v>
      </c>
      <c r="H21" s="134">
        <f t="shared" si="23"/>
        <v>60</v>
      </c>
      <c r="I21" s="2">
        <f>E21*I3</f>
        <v>80</v>
      </c>
      <c r="J21" s="2">
        <f t="shared" ref="J21:K21" si="387">F21*J3</f>
        <v>40</v>
      </c>
      <c r="K21" s="2">
        <f t="shared" si="387"/>
        <v>40</v>
      </c>
      <c r="L21" s="74">
        <f t="shared" si="24"/>
        <v>160</v>
      </c>
      <c r="M21" s="139">
        <v>20</v>
      </c>
      <c r="N21" s="139">
        <v>20</v>
      </c>
      <c r="O21" s="139">
        <v>20</v>
      </c>
      <c r="P21" s="136">
        <f t="shared" si="25"/>
        <v>60</v>
      </c>
      <c r="Q21" s="2">
        <f>M21*Q3</f>
        <v>80</v>
      </c>
      <c r="R21" s="2">
        <f t="shared" ref="R21:S21" si="388">N21*R3</f>
        <v>40</v>
      </c>
      <c r="S21" s="2">
        <f t="shared" si="388"/>
        <v>40</v>
      </c>
      <c r="T21" s="75">
        <f t="shared" si="27"/>
        <v>160</v>
      </c>
      <c r="U21" s="21">
        <f t="shared" si="28"/>
        <v>320</v>
      </c>
      <c r="V21" s="139">
        <v>20</v>
      </c>
      <c r="W21" s="139">
        <v>20</v>
      </c>
      <c r="X21" s="139">
        <v>20</v>
      </c>
      <c r="Y21" s="138">
        <f t="shared" si="29"/>
        <v>60</v>
      </c>
      <c r="Z21" s="2">
        <f>V21*Z3</f>
        <v>80</v>
      </c>
      <c r="AA21" s="2">
        <f t="shared" ref="AA21:AB21" si="389">W21*AA3</f>
        <v>40</v>
      </c>
      <c r="AB21" s="2">
        <f t="shared" si="389"/>
        <v>40</v>
      </c>
      <c r="AC21" s="76">
        <f t="shared" si="31"/>
        <v>160</v>
      </c>
      <c r="AD21" s="139">
        <v>20</v>
      </c>
      <c r="AE21" s="139">
        <v>20</v>
      </c>
      <c r="AF21" s="139">
        <v>20</v>
      </c>
      <c r="AG21" s="136">
        <f t="shared" si="32"/>
        <v>60</v>
      </c>
      <c r="AH21" s="2">
        <f>AD21*AH3</f>
        <v>80</v>
      </c>
      <c r="AI21" s="2">
        <f t="shared" ref="AI21:AJ21" si="390">AE21*AI3</f>
        <v>40</v>
      </c>
      <c r="AJ21" s="2">
        <f t="shared" si="390"/>
        <v>40</v>
      </c>
      <c r="AK21" s="76">
        <f t="shared" si="34"/>
        <v>160</v>
      </c>
      <c r="AL21" s="21">
        <f t="shared" si="35"/>
        <v>320</v>
      </c>
      <c r="AM21" s="139">
        <v>20</v>
      </c>
      <c r="AN21" s="139">
        <v>20</v>
      </c>
      <c r="AO21" s="139">
        <v>20</v>
      </c>
      <c r="AP21" s="138">
        <f t="shared" si="36"/>
        <v>60</v>
      </c>
      <c r="AQ21" s="2">
        <f>AM21*AQ3</f>
        <v>40</v>
      </c>
      <c r="AR21" s="2">
        <f t="shared" ref="AR21:AS21" si="391">AN21*AR3</f>
        <v>40</v>
      </c>
      <c r="AS21" s="2">
        <f t="shared" si="391"/>
        <v>40</v>
      </c>
      <c r="AT21" s="76">
        <f t="shared" si="38"/>
        <v>120</v>
      </c>
      <c r="AU21" s="30">
        <v>0</v>
      </c>
      <c r="AV21" s="30">
        <v>0</v>
      </c>
      <c r="AW21" s="139">
        <v>20</v>
      </c>
      <c r="AX21" s="138">
        <f t="shared" si="39"/>
        <v>20</v>
      </c>
      <c r="AY21" s="30">
        <f>AU21*AY3</f>
        <v>0</v>
      </c>
      <c r="AZ21" s="30">
        <f t="shared" ref="AZ21:BA21" si="392">AV21*AZ3</f>
        <v>0</v>
      </c>
      <c r="BA21" s="143">
        <f t="shared" si="392"/>
        <v>20</v>
      </c>
      <c r="BB21" s="76">
        <f t="shared" si="41"/>
        <v>20</v>
      </c>
      <c r="BC21" s="139">
        <v>20</v>
      </c>
      <c r="BD21" s="139">
        <v>20</v>
      </c>
      <c r="BE21" s="30">
        <v>0</v>
      </c>
      <c r="BF21" s="139">
        <v>20</v>
      </c>
      <c r="BG21" s="138">
        <f t="shared" si="42"/>
        <v>60</v>
      </c>
      <c r="BH21" s="2">
        <f>BC21*BH3</f>
        <v>20</v>
      </c>
      <c r="BI21" s="2">
        <f t="shared" ref="BI21:BK21" si="393">BD21*BI3</f>
        <v>20</v>
      </c>
      <c r="BJ21" s="73">
        <f t="shared" si="393"/>
        <v>0</v>
      </c>
      <c r="BK21" s="2">
        <f t="shared" si="393"/>
        <v>20</v>
      </c>
      <c r="BL21" s="76">
        <f t="shared" si="44"/>
        <v>60</v>
      </c>
      <c r="BM21" s="27">
        <f t="shared" si="45"/>
        <v>840</v>
      </c>
      <c r="BN21" s="31">
        <v>0</v>
      </c>
      <c r="BO21" s="77">
        <f t="shared" si="46"/>
        <v>840</v>
      </c>
      <c r="BP21" s="5">
        <v>16</v>
      </c>
      <c r="BQ21" s="139">
        <v>20</v>
      </c>
      <c r="BR21" s="139">
        <v>20</v>
      </c>
      <c r="BS21" s="139">
        <v>20</v>
      </c>
      <c r="BT21" s="134">
        <f t="shared" si="47"/>
        <v>60</v>
      </c>
      <c r="BU21" s="2">
        <f>BQ21*BU3</f>
        <v>80</v>
      </c>
      <c r="BV21" s="2">
        <f t="shared" ref="BV21:BW21" si="394">BR21*BV3</f>
        <v>40</v>
      </c>
      <c r="BW21" s="2">
        <f t="shared" si="394"/>
        <v>40</v>
      </c>
      <c r="BX21" s="74">
        <f t="shared" si="48"/>
        <v>160</v>
      </c>
      <c r="BY21" s="139">
        <v>20</v>
      </c>
      <c r="BZ21" s="139">
        <v>20</v>
      </c>
      <c r="CA21" s="139">
        <v>20</v>
      </c>
      <c r="CB21" s="136">
        <f t="shared" si="49"/>
        <v>60</v>
      </c>
      <c r="CC21" s="2">
        <f>BY21*CC3</f>
        <v>80</v>
      </c>
      <c r="CD21" s="2">
        <f t="shared" ref="CD21:CE21" si="395">BZ21*CD3</f>
        <v>40</v>
      </c>
      <c r="CE21" s="2">
        <f t="shared" si="395"/>
        <v>40</v>
      </c>
      <c r="CF21" s="75">
        <f t="shared" si="51"/>
        <v>160</v>
      </c>
      <c r="CG21" s="21">
        <f t="shared" si="52"/>
        <v>320</v>
      </c>
      <c r="CH21" s="139">
        <v>20</v>
      </c>
      <c r="CI21" s="139">
        <v>20</v>
      </c>
      <c r="CJ21" s="139">
        <v>20</v>
      </c>
      <c r="CK21" s="138">
        <f t="shared" si="53"/>
        <v>60</v>
      </c>
      <c r="CL21" s="2">
        <f>CH21*CL3</f>
        <v>80</v>
      </c>
      <c r="CM21" s="2">
        <f t="shared" ref="CM21:CN21" si="396">CI21*CM3</f>
        <v>40</v>
      </c>
      <c r="CN21" s="2">
        <f t="shared" si="396"/>
        <v>40</v>
      </c>
      <c r="CO21" s="76">
        <f t="shared" si="55"/>
        <v>160</v>
      </c>
      <c r="CP21" s="139">
        <v>20</v>
      </c>
      <c r="CQ21" s="139">
        <v>20</v>
      </c>
      <c r="CR21" s="139">
        <v>20</v>
      </c>
      <c r="CS21" s="136">
        <f t="shared" si="56"/>
        <v>60</v>
      </c>
      <c r="CT21" s="2">
        <f>CP21*CT3</f>
        <v>80</v>
      </c>
      <c r="CU21" s="2">
        <f t="shared" ref="CU21:CV21" si="397">CQ21*CU3</f>
        <v>40</v>
      </c>
      <c r="CV21" s="2">
        <f t="shared" si="397"/>
        <v>40</v>
      </c>
      <c r="CW21" s="76">
        <f t="shared" si="58"/>
        <v>160</v>
      </c>
      <c r="CX21" s="21">
        <f t="shared" si="59"/>
        <v>320</v>
      </c>
      <c r="CY21" s="139">
        <v>20</v>
      </c>
      <c r="CZ21" s="139">
        <v>20</v>
      </c>
      <c r="DA21" s="139">
        <v>20</v>
      </c>
      <c r="DB21" s="138">
        <f t="shared" si="60"/>
        <v>60</v>
      </c>
      <c r="DC21" s="2">
        <f>CY21*DC3</f>
        <v>40</v>
      </c>
      <c r="DD21" s="2">
        <f t="shared" ref="DD21:DE21" si="398">CZ21*DD3</f>
        <v>40</v>
      </c>
      <c r="DE21" s="2">
        <f t="shared" si="398"/>
        <v>40</v>
      </c>
      <c r="DF21" s="76">
        <f t="shared" si="62"/>
        <v>120</v>
      </c>
      <c r="DG21" s="30">
        <v>0</v>
      </c>
      <c r="DH21" s="30">
        <v>0</v>
      </c>
      <c r="DI21" s="139">
        <v>20</v>
      </c>
      <c r="DJ21" s="138">
        <f t="shared" si="63"/>
        <v>20</v>
      </c>
      <c r="DK21" s="30">
        <f>DG21*DK3</f>
        <v>0</v>
      </c>
      <c r="DL21" s="30">
        <f t="shared" ref="DL21:DM21" si="399">DH21*DL3</f>
        <v>0</v>
      </c>
      <c r="DM21" s="143">
        <f t="shared" si="399"/>
        <v>20</v>
      </c>
      <c r="DN21" s="76">
        <f t="shared" si="65"/>
        <v>20</v>
      </c>
      <c r="DO21" s="140">
        <v>20</v>
      </c>
      <c r="DP21" s="139">
        <v>20</v>
      </c>
      <c r="DQ21" s="30">
        <v>0</v>
      </c>
      <c r="DR21" s="139">
        <v>20</v>
      </c>
      <c r="DS21" s="138">
        <f t="shared" si="66"/>
        <v>60</v>
      </c>
      <c r="DT21" s="2">
        <f>DO21*DT3</f>
        <v>20</v>
      </c>
      <c r="DU21" s="2">
        <f t="shared" ref="DU21:DW21" si="400">DP21*DU3</f>
        <v>20</v>
      </c>
      <c r="DV21" s="73">
        <f t="shared" si="400"/>
        <v>0</v>
      </c>
      <c r="DW21" s="2">
        <f t="shared" si="400"/>
        <v>20</v>
      </c>
      <c r="DX21" s="76">
        <f t="shared" si="68"/>
        <v>60</v>
      </c>
      <c r="DY21" s="27">
        <f t="shared" si="69"/>
        <v>840</v>
      </c>
      <c r="DZ21" s="31">
        <v>0</v>
      </c>
      <c r="EA21" s="77">
        <f t="shared" si="70"/>
        <v>840</v>
      </c>
      <c r="EB21" s="81">
        <f t="shared" si="71"/>
        <v>1680</v>
      </c>
      <c r="EC21" s="82">
        <v>16</v>
      </c>
      <c r="ED21" s="89">
        <v>0</v>
      </c>
      <c r="EE21" s="89">
        <v>0</v>
      </c>
      <c r="EF21" s="89">
        <v>0</v>
      </c>
      <c r="EG21" s="85">
        <f t="shared" si="72"/>
        <v>0</v>
      </c>
      <c r="EH21" s="85">
        <f>ED21*EH3</f>
        <v>0</v>
      </c>
      <c r="EI21" s="85">
        <f t="shared" ref="EI21:EJ21" si="401">EE21*EI3</f>
        <v>0</v>
      </c>
      <c r="EJ21" s="85">
        <f t="shared" si="401"/>
        <v>0</v>
      </c>
      <c r="EK21" s="85">
        <f t="shared" si="73"/>
        <v>0</v>
      </c>
      <c r="EL21" s="89">
        <v>0</v>
      </c>
      <c r="EM21" s="89">
        <v>0</v>
      </c>
      <c r="EN21" s="89">
        <v>0</v>
      </c>
      <c r="EO21" s="86">
        <f t="shared" si="74"/>
        <v>0</v>
      </c>
      <c r="EP21" s="85">
        <f>EL21*EP3</f>
        <v>0</v>
      </c>
      <c r="EQ21" s="85">
        <f t="shared" ref="EQ21:ER21" si="402">EM21*EQ3</f>
        <v>0</v>
      </c>
      <c r="ER21" s="85">
        <f t="shared" si="402"/>
        <v>0</v>
      </c>
      <c r="ES21" s="86">
        <f t="shared" si="76"/>
        <v>0</v>
      </c>
      <c r="ET21" s="87">
        <f t="shared" si="77"/>
        <v>0</v>
      </c>
      <c r="EU21" s="85">
        <f>EQ21*EU3</f>
        <v>0</v>
      </c>
      <c r="EV21" s="85">
        <f t="shared" ref="EV21:EW21" si="403">ER21*EV3</f>
        <v>0</v>
      </c>
      <c r="EW21" s="85">
        <f t="shared" si="403"/>
        <v>0</v>
      </c>
      <c r="EX21" s="73">
        <f t="shared" si="78"/>
        <v>0</v>
      </c>
      <c r="EY21" s="85">
        <f>EU21*EY3</f>
        <v>0</v>
      </c>
      <c r="EZ21" s="85">
        <f t="shared" ref="EZ21:FA21" si="404">EV21*EZ3</f>
        <v>0</v>
      </c>
      <c r="FA21" s="85">
        <f t="shared" si="404"/>
        <v>0</v>
      </c>
      <c r="FB21" s="73">
        <f t="shared" si="80"/>
        <v>0</v>
      </c>
      <c r="FC21" s="85">
        <f>EY21*FC3</f>
        <v>0</v>
      </c>
      <c r="FD21" s="85">
        <f t="shared" ref="FD21:FE21" si="405">EZ21*FD3</f>
        <v>0</v>
      </c>
      <c r="FE21" s="85">
        <f t="shared" si="405"/>
        <v>0</v>
      </c>
      <c r="FF21" s="86">
        <f t="shared" si="81"/>
        <v>0</v>
      </c>
      <c r="FG21" s="85">
        <f>FC21*FG3</f>
        <v>0</v>
      </c>
      <c r="FH21" s="85">
        <f t="shared" ref="FH21:FI21" si="406">FD21*FH3</f>
        <v>0</v>
      </c>
      <c r="FI21" s="85">
        <f t="shared" si="406"/>
        <v>0</v>
      </c>
      <c r="FJ21" s="73">
        <f t="shared" si="83"/>
        <v>0</v>
      </c>
      <c r="FK21" s="87">
        <f t="shared" si="84"/>
        <v>0</v>
      </c>
      <c r="FL21" s="85">
        <f>FH21*FL3</f>
        <v>0</v>
      </c>
      <c r="FM21" s="85">
        <f t="shared" ref="FM21:FN21" si="407">FI21*FM3</f>
        <v>0</v>
      </c>
      <c r="FN21" s="85">
        <f t="shared" si="407"/>
        <v>0</v>
      </c>
      <c r="FO21" s="73">
        <f t="shared" si="85"/>
        <v>0</v>
      </c>
      <c r="FP21" s="85">
        <f>FL21*FP3</f>
        <v>0</v>
      </c>
      <c r="FQ21" s="85">
        <f t="shared" ref="FQ21:FR21" si="408">FM21*FQ3</f>
        <v>0</v>
      </c>
      <c r="FR21" s="85">
        <f t="shared" si="408"/>
        <v>0</v>
      </c>
      <c r="FS21" s="73">
        <f t="shared" si="87"/>
        <v>0</v>
      </c>
      <c r="FT21" s="88">
        <v>0</v>
      </c>
      <c r="FU21" s="88">
        <v>0</v>
      </c>
      <c r="FV21" s="89">
        <v>0</v>
      </c>
      <c r="FW21" s="73">
        <f t="shared" si="88"/>
        <v>0</v>
      </c>
      <c r="FX21" s="88">
        <f>FT21*FX3</f>
        <v>0</v>
      </c>
      <c r="FY21" s="88">
        <f t="shared" ref="FY21:FZ21" si="409">FU21*FY3</f>
        <v>0</v>
      </c>
      <c r="FZ21" s="88">
        <f t="shared" si="409"/>
        <v>0</v>
      </c>
      <c r="GA21" s="73">
        <f t="shared" si="90"/>
        <v>0</v>
      </c>
      <c r="GB21" s="90">
        <v>0</v>
      </c>
      <c r="GC21" s="89">
        <v>0</v>
      </c>
      <c r="GD21" s="88">
        <v>0</v>
      </c>
      <c r="GE21" s="89">
        <v>0</v>
      </c>
      <c r="GF21" s="73">
        <f t="shared" si="91"/>
        <v>0</v>
      </c>
      <c r="GG21" s="85">
        <f>GB21*GG3</f>
        <v>0</v>
      </c>
      <c r="GH21" s="85">
        <f t="shared" ref="GH21:GJ21" si="410">GC21*GH3</f>
        <v>0</v>
      </c>
      <c r="GI21" s="73">
        <f t="shared" si="410"/>
        <v>0</v>
      </c>
      <c r="GJ21" s="85">
        <f t="shared" si="410"/>
        <v>0</v>
      </c>
      <c r="GK21" s="73">
        <f t="shared" si="93"/>
        <v>0</v>
      </c>
      <c r="GL21" s="91">
        <f t="shared" si="94"/>
        <v>0</v>
      </c>
      <c r="GM21" s="92">
        <v>0</v>
      </c>
      <c r="GN21" s="93">
        <f t="shared" si="95"/>
        <v>0</v>
      </c>
      <c r="GO21" s="81">
        <f t="shared" si="96"/>
        <v>1680</v>
      </c>
      <c r="GP21" s="5">
        <v>16</v>
      </c>
      <c r="GQ21" s="26">
        <f t="shared" si="314"/>
        <v>100</v>
      </c>
      <c r="GR21" s="2" t="s">
        <v>82</v>
      </c>
    </row>
    <row r="22" spans="1:246">
      <c r="A22" s="5">
        <v>17</v>
      </c>
      <c r="B22" s="29">
        <f t="shared" si="22"/>
        <v>1680</v>
      </c>
      <c r="C22" s="2" t="s">
        <v>42</v>
      </c>
      <c r="D22" s="72">
        <v>0</v>
      </c>
      <c r="E22" s="139">
        <v>20</v>
      </c>
      <c r="F22" s="139">
        <v>20</v>
      </c>
      <c r="G22" s="139">
        <v>20</v>
      </c>
      <c r="H22" s="134">
        <f t="shared" si="23"/>
        <v>60</v>
      </c>
      <c r="I22" s="2">
        <f>E22*I3</f>
        <v>80</v>
      </c>
      <c r="J22" s="2">
        <f t="shared" ref="J22:K22" si="411">F22*J3</f>
        <v>40</v>
      </c>
      <c r="K22" s="2">
        <f t="shared" si="411"/>
        <v>40</v>
      </c>
      <c r="L22" s="74">
        <f t="shared" si="24"/>
        <v>160</v>
      </c>
      <c r="M22" s="139">
        <v>20</v>
      </c>
      <c r="N22" s="139">
        <v>20</v>
      </c>
      <c r="O22" s="139">
        <v>20</v>
      </c>
      <c r="P22" s="136">
        <f t="shared" si="25"/>
        <v>60</v>
      </c>
      <c r="Q22" s="2">
        <f>M22*Q3</f>
        <v>80</v>
      </c>
      <c r="R22" s="2">
        <f t="shared" ref="R22:S22" si="412">N22*R3</f>
        <v>40</v>
      </c>
      <c r="S22" s="2">
        <f t="shared" si="412"/>
        <v>40</v>
      </c>
      <c r="T22" s="75">
        <f t="shared" si="27"/>
        <v>160</v>
      </c>
      <c r="U22" s="21">
        <f t="shared" si="28"/>
        <v>320</v>
      </c>
      <c r="V22" s="139">
        <v>20</v>
      </c>
      <c r="W22" s="139">
        <v>20</v>
      </c>
      <c r="X22" s="139">
        <v>20</v>
      </c>
      <c r="Y22" s="138">
        <f t="shared" si="29"/>
        <v>60</v>
      </c>
      <c r="Z22" s="2">
        <f>V22*Z3</f>
        <v>80</v>
      </c>
      <c r="AA22" s="2">
        <f t="shared" ref="AA22:AB22" si="413">W22*AA3</f>
        <v>40</v>
      </c>
      <c r="AB22" s="2">
        <f t="shared" si="413"/>
        <v>40</v>
      </c>
      <c r="AC22" s="76">
        <f t="shared" si="31"/>
        <v>160</v>
      </c>
      <c r="AD22" s="139">
        <v>20</v>
      </c>
      <c r="AE22" s="139">
        <v>20</v>
      </c>
      <c r="AF22" s="139">
        <v>20</v>
      </c>
      <c r="AG22" s="136">
        <f t="shared" si="32"/>
        <v>60</v>
      </c>
      <c r="AH22" s="2">
        <f>AD22*AH3</f>
        <v>80</v>
      </c>
      <c r="AI22" s="2">
        <f t="shared" ref="AI22:AJ22" si="414">AE22*AI3</f>
        <v>40</v>
      </c>
      <c r="AJ22" s="2">
        <f t="shared" si="414"/>
        <v>40</v>
      </c>
      <c r="AK22" s="76">
        <f t="shared" si="34"/>
        <v>160</v>
      </c>
      <c r="AL22" s="21">
        <f t="shared" si="35"/>
        <v>320</v>
      </c>
      <c r="AM22" s="139">
        <v>20</v>
      </c>
      <c r="AN22" s="139">
        <v>20</v>
      </c>
      <c r="AO22" s="139">
        <v>20</v>
      </c>
      <c r="AP22" s="138">
        <f t="shared" si="36"/>
        <v>60</v>
      </c>
      <c r="AQ22" s="2">
        <f>AM22*AQ3</f>
        <v>40</v>
      </c>
      <c r="AR22" s="2">
        <f t="shared" ref="AR22:AS22" si="415">AN22*AR3</f>
        <v>40</v>
      </c>
      <c r="AS22" s="2">
        <f t="shared" si="415"/>
        <v>40</v>
      </c>
      <c r="AT22" s="76">
        <f t="shared" si="38"/>
        <v>120</v>
      </c>
      <c r="AU22" s="30">
        <v>0</v>
      </c>
      <c r="AV22" s="30">
        <v>0</v>
      </c>
      <c r="AW22" s="139">
        <v>20</v>
      </c>
      <c r="AX22" s="138">
        <f t="shared" si="39"/>
        <v>20</v>
      </c>
      <c r="AY22" s="30">
        <f>AU22*AY3</f>
        <v>0</v>
      </c>
      <c r="AZ22" s="30">
        <f t="shared" ref="AZ22:BA22" si="416">AV22*AZ3</f>
        <v>0</v>
      </c>
      <c r="BA22" s="143">
        <f t="shared" si="416"/>
        <v>20</v>
      </c>
      <c r="BB22" s="76">
        <f t="shared" si="41"/>
        <v>20</v>
      </c>
      <c r="BC22" s="139">
        <v>20</v>
      </c>
      <c r="BD22" s="139">
        <v>20</v>
      </c>
      <c r="BE22" s="30">
        <v>0</v>
      </c>
      <c r="BF22" s="139">
        <v>20</v>
      </c>
      <c r="BG22" s="138">
        <f t="shared" si="42"/>
        <v>60</v>
      </c>
      <c r="BH22" s="2">
        <f>BC22*BH3</f>
        <v>20</v>
      </c>
      <c r="BI22" s="2">
        <f t="shared" ref="BI22:BK22" si="417">BD22*BI3</f>
        <v>20</v>
      </c>
      <c r="BJ22" s="73">
        <f t="shared" si="417"/>
        <v>0</v>
      </c>
      <c r="BK22" s="2">
        <f t="shared" si="417"/>
        <v>20</v>
      </c>
      <c r="BL22" s="76">
        <f t="shared" si="44"/>
        <v>60</v>
      </c>
      <c r="BM22" s="27">
        <f t="shared" si="45"/>
        <v>840</v>
      </c>
      <c r="BN22" s="31">
        <v>0</v>
      </c>
      <c r="BO22" s="77">
        <f t="shared" si="46"/>
        <v>840</v>
      </c>
      <c r="BP22" s="5">
        <v>17</v>
      </c>
      <c r="BQ22" s="139">
        <v>20</v>
      </c>
      <c r="BR22" s="139">
        <v>20</v>
      </c>
      <c r="BS22" s="139">
        <v>20</v>
      </c>
      <c r="BT22" s="134">
        <f t="shared" si="47"/>
        <v>60</v>
      </c>
      <c r="BU22" s="2">
        <f>BQ22*BU3</f>
        <v>80</v>
      </c>
      <c r="BV22" s="2">
        <f t="shared" ref="BV22:BW22" si="418">BR22*BV3</f>
        <v>40</v>
      </c>
      <c r="BW22" s="2">
        <f t="shared" si="418"/>
        <v>40</v>
      </c>
      <c r="BX22" s="74">
        <f t="shared" si="48"/>
        <v>160</v>
      </c>
      <c r="BY22" s="139">
        <v>20</v>
      </c>
      <c r="BZ22" s="139">
        <v>20</v>
      </c>
      <c r="CA22" s="139">
        <v>20</v>
      </c>
      <c r="CB22" s="136">
        <f t="shared" si="49"/>
        <v>60</v>
      </c>
      <c r="CC22" s="2">
        <f>BY22*CC3</f>
        <v>80</v>
      </c>
      <c r="CD22" s="2">
        <f t="shared" ref="CD22:CE22" si="419">BZ22*CD3</f>
        <v>40</v>
      </c>
      <c r="CE22" s="2">
        <f t="shared" si="419"/>
        <v>40</v>
      </c>
      <c r="CF22" s="75">
        <f t="shared" si="51"/>
        <v>160</v>
      </c>
      <c r="CG22" s="21">
        <f t="shared" si="52"/>
        <v>320</v>
      </c>
      <c r="CH22" s="139">
        <v>20</v>
      </c>
      <c r="CI22" s="139">
        <v>20</v>
      </c>
      <c r="CJ22" s="139">
        <v>20</v>
      </c>
      <c r="CK22" s="138">
        <f t="shared" si="53"/>
        <v>60</v>
      </c>
      <c r="CL22" s="2">
        <f>CH22*CL3</f>
        <v>80</v>
      </c>
      <c r="CM22" s="2">
        <f t="shared" ref="CM22:CN22" si="420">CI22*CM3</f>
        <v>40</v>
      </c>
      <c r="CN22" s="2">
        <f t="shared" si="420"/>
        <v>40</v>
      </c>
      <c r="CO22" s="76">
        <f t="shared" si="55"/>
        <v>160</v>
      </c>
      <c r="CP22" s="139">
        <v>20</v>
      </c>
      <c r="CQ22" s="139">
        <v>20</v>
      </c>
      <c r="CR22" s="139">
        <v>20</v>
      </c>
      <c r="CS22" s="136">
        <f t="shared" si="56"/>
        <v>60</v>
      </c>
      <c r="CT22" s="2">
        <f>CP22*CT3</f>
        <v>80</v>
      </c>
      <c r="CU22" s="2">
        <f t="shared" ref="CU22:CV22" si="421">CQ22*CU3</f>
        <v>40</v>
      </c>
      <c r="CV22" s="2">
        <f t="shared" si="421"/>
        <v>40</v>
      </c>
      <c r="CW22" s="76">
        <f t="shared" si="58"/>
        <v>160</v>
      </c>
      <c r="CX22" s="21">
        <f t="shared" si="59"/>
        <v>320</v>
      </c>
      <c r="CY22" s="139">
        <v>20</v>
      </c>
      <c r="CZ22" s="139">
        <v>20</v>
      </c>
      <c r="DA22" s="139">
        <v>20</v>
      </c>
      <c r="DB22" s="138">
        <f t="shared" si="60"/>
        <v>60</v>
      </c>
      <c r="DC22" s="2">
        <f>CY22*DC3</f>
        <v>40</v>
      </c>
      <c r="DD22" s="2">
        <f t="shared" ref="DD22:DE22" si="422">CZ22*DD3</f>
        <v>40</v>
      </c>
      <c r="DE22" s="2">
        <f t="shared" si="422"/>
        <v>40</v>
      </c>
      <c r="DF22" s="76">
        <f t="shared" si="62"/>
        <v>120</v>
      </c>
      <c r="DG22" s="30">
        <v>0</v>
      </c>
      <c r="DH22" s="30">
        <v>0</v>
      </c>
      <c r="DI22" s="139">
        <v>20</v>
      </c>
      <c r="DJ22" s="138">
        <f t="shared" si="63"/>
        <v>20</v>
      </c>
      <c r="DK22" s="88">
        <f>DG22*DK3</f>
        <v>0</v>
      </c>
      <c r="DL22" s="88">
        <f t="shared" ref="DL22:DM22" si="423">DH22*DL3</f>
        <v>0</v>
      </c>
      <c r="DM22" s="143">
        <f t="shared" si="423"/>
        <v>20</v>
      </c>
      <c r="DN22" s="76">
        <f t="shared" si="65"/>
        <v>20</v>
      </c>
      <c r="DO22" s="139">
        <v>20</v>
      </c>
      <c r="DP22" s="139">
        <v>20</v>
      </c>
      <c r="DQ22" s="88">
        <v>0</v>
      </c>
      <c r="DR22" s="139">
        <v>20</v>
      </c>
      <c r="DS22" s="138">
        <f t="shared" si="66"/>
        <v>60</v>
      </c>
      <c r="DT22" s="2">
        <f>DO22*DT3</f>
        <v>20</v>
      </c>
      <c r="DU22" s="2">
        <f t="shared" ref="DU22:DW22" si="424">DP22*DU3</f>
        <v>20</v>
      </c>
      <c r="DV22" s="73">
        <f t="shared" si="424"/>
        <v>0</v>
      </c>
      <c r="DW22" s="2">
        <f t="shared" si="424"/>
        <v>20</v>
      </c>
      <c r="DX22" s="76">
        <f t="shared" si="68"/>
        <v>60</v>
      </c>
      <c r="DY22" s="27">
        <f t="shared" si="69"/>
        <v>840</v>
      </c>
      <c r="DZ22" s="31">
        <v>0</v>
      </c>
      <c r="EA22" s="77">
        <f t="shared" si="70"/>
        <v>840</v>
      </c>
      <c r="EB22" s="81">
        <f t="shared" si="71"/>
        <v>1680</v>
      </c>
      <c r="EC22" s="82">
        <v>17</v>
      </c>
      <c r="ED22" s="89">
        <v>0</v>
      </c>
      <c r="EE22" s="89">
        <v>0</v>
      </c>
      <c r="EF22" s="89">
        <v>0</v>
      </c>
      <c r="EG22" s="85">
        <f t="shared" si="72"/>
        <v>0</v>
      </c>
      <c r="EH22" s="85">
        <f>ED22*EH3</f>
        <v>0</v>
      </c>
      <c r="EI22" s="85">
        <f t="shared" ref="EI22:EJ22" si="425">EE22*EI3</f>
        <v>0</v>
      </c>
      <c r="EJ22" s="85">
        <f t="shared" si="425"/>
        <v>0</v>
      </c>
      <c r="EK22" s="85">
        <f t="shared" si="73"/>
        <v>0</v>
      </c>
      <c r="EL22" s="89">
        <v>0</v>
      </c>
      <c r="EM22" s="89">
        <v>0</v>
      </c>
      <c r="EN22" s="89">
        <v>0</v>
      </c>
      <c r="EO22" s="86">
        <f t="shared" si="74"/>
        <v>0</v>
      </c>
      <c r="EP22" s="85">
        <f>EL22*EP3</f>
        <v>0</v>
      </c>
      <c r="EQ22" s="85">
        <f t="shared" ref="EQ22:ER22" si="426">EM22*EQ3</f>
        <v>0</v>
      </c>
      <c r="ER22" s="85">
        <f t="shared" si="426"/>
        <v>0</v>
      </c>
      <c r="ES22" s="86">
        <f t="shared" si="76"/>
        <v>0</v>
      </c>
      <c r="ET22" s="87">
        <f t="shared" si="77"/>
        <v>0</v>
      </c>
      <c r="EU22" s="85">
        <f>EQ22*EU3</f>
        <v>0</v>
      </c>
      <c r="EV22" s="85">
        <f t="shared" ref="EV22:EW22" si="427">ER22*EV3</f>
        <v>0</v>
      </c>
      <c r="EW22" s="85">
        <f t="shared" si="427"/>
        <v>0</v>
      </c>
      <c r="EX22" s="73">
        <f t="shared" si="78"/>
        <v>0</v>
      </c>
      <c r="EY22" s="85">
        <f>EU22*EY3</f>
        <v>0</v>
      </c>
      <c r="EZ22" s="85">
        <f t="shared" ref="EZ22:FA22" si="428">EV22*EZ3</f>
        <v>0</v>
      </c>
      <c r="FA22" s="85">
        <f t="shared" si="428"/>
        <v>0</v>
      </c>
      <c r="FB22" s="73">
        <f t="shared" si="80"/>
        <v>0</v>
      </c>
      <c r="FC22" s="85">
        <f>EY22*FC3</f>
        <v>0</v>
      </c>
      <c r="FD22" s="85">
        <f t="shared" ref="FD22:FE22" si="429">EZ22*FD3</f>
        <v>0</v>
      </c>
      <c r="FE22" s="85">
        <f t="shared" si="429"/>
        <v>0</v>
      </c>
      <c r="FF22" s="86">
        <f t="shared" si="81"/>
        <v>0</v>
      </c>
      <c r="FG22" s="85">
        <f>FC22*FG3</f>
        <v>0</v>
      </c>
      <c r="FH22" s="85">
        <f t="shared" ref="FH22:FI22" si="430">FD22*FH3</f>
        <v>0</v>
      </c>
      <c r="FI22" s="85">
        <f t="shared" si="430"/>
        <v>0</v>
      </c>
      <c r="FJ22" s="73">
        <f t="shared" si="83"/>
        <v>0</v>
      </c>
      <c r="FK22" s="87">
        <f t="shared" si="84"/>
        <v>0</v>
      </c>
      <c r="FL22" s="85">
        <f>FH22*FL3</f>
        <v>0</v>
      </c>
      <c r="FM22" s="85">
        <f t="shared" ref="FM22:FN22" si="431">FI22*FM3</f>
        <v>0</v>
      </c>
      <c r="FN22" s="85">
        <f t="shared" si="431"/>
        <v>0</v>
      </c>
      <c r="FO22" s="73">
        <f t="shared" si="85"/>
        <v>0</v>
      </c>
      <c r="FP22" s="85">
        <f>FL22*FP3</f>
        <v>0</v>
      </c>
      <c r="FQ22" s="85">
        <f t="shared" ref="FQ22:FR22" si="432">FM22*FQ3</f>
        <v>0</v>
      </c>
      <c r="FR22" s="85">
        <f t="shared" si="432"/>
        <v>0</v>
      </c>
      <c r="FS22" s="73">
        <f t="shared" si="87"/>
        <v>0</v>
      </c>
      <c r="FT22" s="88">
        <v>0</v>
      </c>
      <c r="FU22" s="88">
        <v>0</v>
      </c>
      <c r="FV22" s="89">
        <v>0</v>
      </c>
      <c r="FW22" s="73">
        <f t="shared" si="88"/>
        <v>0</v>
      </c>
      <c r="FX22" s="88">
        <f>FT22*FX3</f>
        <v>0</v>
      </c>
      <c r="FY22" s="88">
        <f t="shared" ref="FY22:FZ22" si="433">FU22*FY3</f>
        <v>0</v>
      </c>
      <c r="FZ22" s="88">
        <f t="shared" si="433"/>
        <v>0</v>
      </c>
      <c r="GA22" s="73">
        <f t="shared" si="90"/>
        <v>0</v>
      </c>
      <c r="GB22" s="90">
        <v>0</v>
      </c>
      <c r="GC22" s="89">
        <v>0</v>
      </c>
      <c r="GD22" s="88">
        <v>0</v>
      </c>
      <c r="GE22" s="89">
        <v>0</v>
      </c>
      <c r="GF22" s="73">
        <f t="shared" si="91"/>
        <v>0</v>
      </c>
      <c r="GG22" s="85">
        <f>GB22*GG3</f>
        <v>0</v>
      </c>
      <c r="GH22" s="85">
        <f t="shared" ref="GH22:GJ22" si="434">GC22*GH3</f>
        <v>0</v>
      </c>
      <c r="GI22" s="73">
        <f t="shared" si="434"/>
        <v>0</v>
      </c>
      <c r="GJ22" s="85">
        <f t="shared" si="434"/>
        <v>0</v>
      </c>
      <c r="GK22" s="73">
        <f t="shared" si="93"/>
        <v>0</v>
      </c>
      <c r="GL22" s="91">
        <f t="shared" si="94"/>
        <v>0</v>
      </c>
      <c r="GM22" s="92">
        <v>0</v>
      </c>
      <c r="GN22" s="93">
        <f t="shared" si="95"/>
        <v>0</v>
      </c>
      <c r="GO22" s="81">
        <f t="shared" si="96"/>
        <v>1680</v>
      </c>
      <c r="GP22" s="5">
        <v>17</v>
      </c>
      <c r="GQ22" s="26">
        <f t="shared" si="314"/>
        <v>100</v>
      </c>
      <c r="GR22" s="2" t="s">
        <v>42</v>
      </c>
    </row>
    <row r="23" spans="1:246">
      <c r="A23" s="5">
        <v>18</v>
      </c>
      <c r="B23" s="29">
        <f t="shared" si="22"/>
        <v>1680</v>
      </c>
      <c r="C23" s="2" t="s">
        <v>62</v>
      </c>
      <c r="D23" s="72">
        <v>0</v>
      </c>
      <c r="E23" s="139">
        <v>20</v>
      </c>
      <c r="F23" s="139">
        <v>20</v>
      </c>
      <c r="G23" s="139">
        <v>20</v>
      </c>
      <c r="H23" s="134">
        <f t="shared" ref="H23:H26" si="435">SUM(E23:G23)</f>
        <v>60</v>
      </c>
      <c r="I23" s="2">
        <f>E23*I3</f>
        <v>80</v>
      </c>
      <c r="J23" s="2">
        <f t="shared" ref="J23:K23" si="436">F23*J3</f>
        <v>40</v>
      </c>
      <c r="K23" s="2">
        <f t="shared" si="436"/>
        <v>40</v>
      </c>
      <c r="L23" s="74">
        <f t="shared" si="24"/>
        <v>160</v>
      </c>
      <c r="M23" s="139">
        <v>20</v>
      </c>
      <c r="N23" s="139">
        <v>20</v>
      </c>
      <c r="O23" s="139">
        <v>20</v>
      </c>
      <c r="P23" s="136">
        <f t="shared" si="25"/>
        <v>60</v>
      </c>
      <c r="Q23" s="2">
        <f>M23*Q3</f>
        <v>80</v>
      </c>
      <c r="R23" s="2">
        <f t="shared" ref="R23:S23" si="437">N23*R3</f>
        <v>40</v>
      </c>
      <c r="S23" s="2">
        <f t="shared" si="437"/>
        <v>40</v>
      </c>
      <c r="T23" s="75">
        <f t="shared" si="27"/>
        <v>160</v>
      </c>
      <c r="U23" s="21">
        <f t="shared" si="28"/>
        <v>320</v>
      </c>
      <c r="V23" s="139">
        <v>20</v>
      </c>
      <c r="W23" s="139">
        <v>20</v>
      </c>
      <c r="X23" s="139">
        <v>20</v>
      </c>
      <c r="Y23" s="138">
        <f t="shared" si="29"/>
        <v>60</v>
      </c>
      <c r="Z23" s="2">
        <f>V23*Z3</f>
        <v>80</v>
      </c>
      <c r="AA23" s="2">
        <f t="shared" ref="AA23:AB23" si="438">W23*AA3</f>
        <v>40</v>
      </c>
      <c r="AB23" s="2">
        <f t="shared" si="438"/>
        <v>40</v>
      </c>
      <c r="AC23" s="76">
        <f t="shared" si="31"/>
        <v>160</v>
      </c>
      <c r="AD23" s="139">
        <v>20</v>
      </c>
      <c r="AE23" s="139">
        <v>20</v>
      </c>
      <c r="AF23" s="139">
        <v>20</v>
      </c>
      <c r="AG23" s="136">
        <f t="shared" si="32"/>
        <v>60</v>
      </c>
      <c r="AH23" s="2">
        <f>AD23*AH3</f>
        <v>80</v>
      </c>
      <c r="AI23" s="2">
        <f t="shared" ref="AI23:AJ23" si="439">AE23*AI3</f>
        <v>40</v>
      </c>
      <c r="AJ23" s="2">
        <f t="shared" si="439"/>
        <v>40</v>
      </c>
      <c r="AK23" s="76">
        <f t="shared" si="34"/>
        <v>160</v>
      </c>
      <c r="AL23" s="21">
        <f t="shared" si="35"/>
        <v>320</v>
      </c>
      <c r="AM23" s="139">
        <v>20</v>
      </c>
      <c r="AN23" s="139">
        <v>20</v>
      </c>
      <c r="AO23" s="139">
        <v>20</v>
      </c>
      <c r="AP23" s="138">
        <f t="shared" si="36"/>
        <v>60</v>
      </c>
      <c r="AQ23" s="2">
        <f>AM23*AQ3</f>
        <v>40</v>
      </c>
      <c r="AR23" s="2">
        <f t="shared" ref="AR23:AS23" si="440">AN23*AR3</f>
        <v>40</v>
      </c>
      <c r="AS23" s="2">
        <f t="shared" si="440"/>
        <v>40</v>
      </c>
      <c r="AT23" s="76">
        <f t="shared" si="38"/>
        <v>120</v>
      </c>
      <c r="AU23" s="30">
        <v>0</v>
      </c>
      <c r="AV23" s="30">
        <v>0</v>
      </c>
      <c r="AW23" s="139">
        <v>20</v>
      </c>
      <c r="AX23" s="138">
        <f t="shared" si="39"/>
        <v>20</v>
      </c>
      <c r="AY23" s="30">
        <f>AU23*AY3</f>
        <v>0</v>
      </c>
      <c r="AZ23" s="30">
        <f t="shared" ref="AZ23:BA23" si="441">AV23*AZ3</f>
        <v>0</v>
      </c>
      <c r="BA23" s="143">
        <f t="shared" si="441"/>
        <v>20</v>
      </c>
      <c r="BB23" s="76">
        <f t="shared" si="41"/>
        <v>20</v>
      </c>
      <c r="BC23" s="139">
        <v>20</v>
      </c>
      <c r="BD23" s="139">
        <v>20</v>
      </c>
      <c r="BE23" s="30">
        <v>0</v>
      </c>
      <c r="BF23" s="139">
        <v>20</v>
      </c>
      <c r="BG23" s="138">
        <f t="shared" si="42"/>
        <v>60</v>
      </c>
      <c r="BH23" s="2">
        <f>BC23*BH3</f>
        <v>20</v>
      </c>
      <c r="BI23" s="2">
        <f t="shared" ref="BI23:BK23" si="442">BD23*BI3</f>
        <v>20</v>
      </c>
      <c r="BJ23" s="73">
        <f t="shared" si="442"/>
        <v>0</v>
      </c>
      <c r="BK23" s="2">
        <f t="shared" si="442"/>
        <v>20</v>
      </c>
      <c r="BL23" s="76">
        <f t="shared" si="44"/>
        <v>60</v>
      </c>
      <c r="BM23" s="27">
        <f t="shared" si="45"/>
        <v>840</v>
      </c>
      <c r="BN23" s="31">
        <v>0</v>
      </c>
      <c r="BO23" s="77">
        <f t="shared" si="46"/>
        <v>840</v>
      </c>
      <c r="BP23" s="5">
        <v>18</v>
      </c>
      <c r="BQ23" s="139">
        <v>20</v>
      </c>
      <c r="BR23" s="139">
        <v>20</v>
      </c>
      <c r="BS23" s="139">
        <v>20</v>
      </c>
      <c r="BT23" s="134">
        <f t="shared" si="47"/>
        <v>60</v>
      </c>
      <c r="BU23" s="2">
        <f>BQ23*BU3</f>
        <v>80</v>
      </c>
      <c r="BV23" s="2">
        <f t="shared" ref="BV23:BW23" si="443">BR23*BV3</f>
        <v>40</v>
      </c>
      <c r="BW23" s="2">
        <f t="shared" si="443"/>
        <v>40</v>
      </c>
      <c r="BX23" s="74">
        <f t="shared" si="48"/>
        <v>160</v>
      </c>
      <c r="BY23" s="139">
        <v>20</v>
      </c>
      <c r="BZ23" s="139">
        <v>20</v>
      </c>
      <c r="CA23" s="139">
        <v>20</v>
      </c>
      <c r="CB23" s="136">
        <f t="shared" si="49"/>
        <v>60</v>
      </c>
      <c r="CC23" s="2">
        <f>BY23*CC3</f>
        <v>80</v>
      </c>
      <c r="CD23" s="2">
        <f t="shared" ref="CD23:CE23" si="444">BZ23*CD3</f>
        <v>40</v>
      </c>
      <c r="CE23" s="2">
        <f t="shared" si="444"/>
        <v>40</v>
      </c>
      <c r="CF23" s="75">
        <f t="shared" si="51"/>
        <v>160</v>
      </c>
      <c r="CG23" s="21">
        <f t="shared" si="52"/>
        <v>320</v>
      </c>
      <c r="CH23" s="139">
        <v>20</v>
      </c>
      <c r="CI23" s="139">
        <v>20</v>
      </c>
      <c r="CJ23" s="139">
        <v>20</v>
      </c>
      <c r="CK23" s="138">
        <f t="shared" si="53"/>
        <v>60</v>
      </c>
      <c r="CL23" s="2">
        <f>CH23*CL3</f>
        <v>80</v>
      </c>
      <c r="CM23" s="2">
        <f t="shared" ref="CM23:CN23" si="445">CI23*CM3</f>
        <v>40</v>
      </c>
      <c r="CN23" s="2">
        <f t="shared" si="445"/>
        <v>40</v>
      </c>
      <c r="CO23" s="76">
        <f t="shared" si="55"/>
        <v>160</v>
      </c>
      <c r="CP23" s="139">
        <v>20</v>
      </c>
      <c r="CQ23" s="139">
        <v>20</v>
      </c>
      <c r="CR23" s="139">
        <v>20</v>
      </c>
      <c r="CS23" s="136">
        <f t="shared" si="56"/>
        <v>60</v>
      </c>
      <c r="CT23" s="2">
        <f>CP23*CT3</f>
        <v>80</v>
      </c>
      <c r="CU23" s="2">
        <f t="shared" ref="CU23:CV23" si="446">CQ23*CU3</f>
        <v>40</v>
      </c>
      <c r="CV23" s="2">
        <f t="shared" si="446"/>
        <v>40</v>
      </c>
      <c r="CW23" s="76">
        <f t="shared" si="58"/>
        <v>160</v>
      </c>
      <c r="CX23" s="21">
        <f t="shared" si="59"/>
        <v>320</v>
      </c>
      <c r="CY23" s="139">
        <v>20</v>
      </c>
      <c r="CZ23" s="139">
        <v>20</v>
      </c>
      <c r="DA23" s="139">
        <v>20</v>
      </c>
      <c r="DB23" s="138">
        <f t="shared" si="60"/>
        <v>60</v>
      </c>
      <c r="DC23" s="2">
        <f>CY23*DC3</f>
        <v>40</v>
      </c>
      <c r="DD23" s="2">
        <f t="shared" ref="DD23:DE23" si="447">CZ23*DD3</f>
        <v>40</v>
      </c>
      <c r="DE23" s="2">
        <f t="shared" si="447"/>
        <v>40</v>
      </c>
      <c r="DF23" s="76">
        <f t="shared" si="62"/>
        <v>120</v>
      </c>
      <c r="DG23" s="30">
        <v>0</v>
      </c>
      <c r="DH23" s="30">
        <v>0</v>
      </c>
      <c r="DI23" s="139">
        <v>20</v>
      </c>
      <c r="DJ23" s="138">
        <f t="shared" si="63"/>
        <v>20</v>
      </c>
      <c r="DK23" s="88">
        <f>DG23*DK3</f>
        <v>0</v>
      </c>
      <c r="DL23" s="88">
        <f t="shared" ref="DL23:DM23" si="448">DH23*DL3</f>
        <v>0</v>
      </c>
      <c r="DM23" s="143">
        <f t="shared" si="448"/>
        <v>20</v>
      </c>
      <c r="DN23" s="76">
        <f t="shared" si="65"/>
        <v>20</v>
      </c>
      <c r="DO23" s="139">
        <v>20</v>
      </c>
      <c r="DP23" s="139">
        <v>20</v>
      </c>
      <c r="DQ23" s="88">
        <v>0</v>
      </c>
      <c r="DR23" s="139">
        <v>20</v>
      </c>
      <c r="DS23" s="138">
        <f t="shared" si="66"/>
        <v>60</v>
      </c>
      <c r="DT23" s="2">
        <f>DO23*DT3</f>
        <v>20</v>
      </c>
      <c r="DU23" s="2">
        <f t="shared" ref="DU23:DW23" si="449">DP23*DU3</f>
        <v>20</v>
      </c>
      <c r="DV23" s="73">
        <f t="shared" si="449"/>
        <v>0</v>
      </c>
      <c r="DW23" s="2">
        <f t="shared" si="449"/>
        <v>20</v>
      </c>
      <c r="DX23" s="76">
        <f t="shared" si="68"/>
        <v>60</v>
      </c>
      <c r="DY23" s="27">
        <f t="shared" si="69"/>
        <v>840</v>
      </c>
      <c r="DZ23" s="31">
        <v>0</v>
      </c>
      <c r="EA23" s="77">
        <f t="shared" si="70"/>
        <v>840</v>
      </c>
      <c r="EB23" s="81">
        <f t="shared" si="71"/>
        <v>1680</v>
      </c>
      <c r="EC23" s="82">
        <v>18</v>
      </c>
      <c r="ED23" s="89">
        <v>0</v>
      </c>
      <c r="EE23" s="89">
        <v>0</v>
      </c>
      <c r="EF23" s="89">
        <v>0</v>
      </c>
      <c r="EG23" s="85">
        <f t="shared" si="72"/>
        <v>0</v>
      </c>
      <c r="EH23" s="85">
        <f>ED23*EH3</f>
        <v>0</v>
      </c>
      <c r="EI23" s="85">
        <f t="shared" ref="EI23:EJ23" si="450">EE23*EI3</f>
        <v>0</v>
      </c>
      <c r="EJ23" s="85">
        <f t="shared" si="450"/>
        <v>0</v>
      </c>
      <c r="EK23" s="85">
        <f t="shared" si="73"/>
        <v>0</v>
      </c>
      <c r="EL23" s="89">
        <v>0</v>
      </c>
      <c r="EM23" s="89">
        <v>0</v>
      </c>
      <c r="EN23" s="89">
        <v>0</v>
      </c>
      <c r="EO23" s="86">
        <f t="shared" si="74"/>
        <v>0</v>
      </c>
      <c r="EP23" s="85">
        <f>EL23*EP3</f>
        <v>0</v>
      </c>
      <c r="EQ23" s="85">
        <f t="shared" ref="EQ23:ER23" si="451">EM23*EQ3</f>
        <v>0</v>
      </c>
      <c r="ER23" s="85">
        <f t="shared" si="451"/>
        <v>0</v>
      </c>
      <c r="ES23" s="86">
        <f t="shared" si="76"/>
        <v>0</v>
      </c>
      <c r="ET23" s="87">
        <f t="shared" si="77"/>
        <v>0</v>
      </c>
      <c r="EU23" s="85">
        <f>EQ23*EU3</f>
        <v>0</v>
      </c>
      <c r="EV23" s="85">
        <f t="shared" ref="EV23:EW23" si="452">ER23*EV3</f>
        <v>0</v>
      </c>
      <c r="EW23" s="85">
        <f t="shared" si="452"/>
        <v>0</v>
      </c>
      <c r="EX23" s="73">
        <f t="shared" si="78"/>
        <v>0</v>
      </c>
      <c r="EY23" s="85">
        <f>EU23*EY3</f>
        <v>0</v>
      </c>
      <c r="EZ23" s="85">
        <f t="shared" ref="EZ23:FA23" si="453">EV23*EZ3</f>
        <v>0</v>
      </c>
      <c r="FA23" s="85">
        <f t="shared" si="453"/>
        <v>0</v>
      </c>
      <c r="FB23" s="73">
        <f t="shared" si="80"/>
        <v>0</v>
      </c>
      <c r="FC23" s="85">
        <f>EY23*FC3</f>
        <v>0</v>
      </c>
      <c r="FD23" s="85">
        <f t="shared" ref="FD23:FE23" si="454">EZ23*FD3</f>
        <v>0</v>
      </c>
      <c r="FE23" s="85">
        <f t="shared" si="454"/>
        <v>0</v>
      </c>
      <c r="FF23" s="86">
        <f t="shared" si="81"/>
        <v>0</v>
      </c>
      <c r="FG23" s="85">
        <f>FC23*FG3</f>
        <v>0</v>
      </c>
      <c r="FH23" s="85">
        <f t="shared" ref="FH23:FI23" si="455">FD23*FH3</f>
        <v>0</v>
      </c>
      <c r="FI23" s="85">
        <f t="shared" si="455"/>
        <v>0</v>
      </c>
      <c r="FJ23" s="73">
        <f t="shared" si="83"/>
        <v>0</v>
      </c>
      <c r="FK23" s="87">
        <f t="shared" si="84"/>
        <v>0</v>
      </c>
      <c r="FL23" s="85">
        <f>FH23*FL3</f>
        <v>0</v>
      </c>
      <c r="FM23" s="85">
        <f t="shared" ref="FM23:FN23" si="456">FI23*FM3</f>
        <v>0</v>
      </c>
      <c r="FN23" s="85">
        <f t="shared" si="456"/>
        <v>0</v>
      </c>
      <c r="FO23" s="73">
        <f t="shared" si="85"/>
        <v>0</v>
      </c>
      <c r="FP23" s="85">
        <f>FL23*FP3</f>
        <v>0</v>
      </c>
      <c r="FQ23" s="85">
        <f t="shared" ref="FQ23:FR23" si="457">FM23*FQ3</f>
        <v>0</v>
      </c>
      <c r="FR23" s="85">
        <f t="shared" si="457"/>
        <v>0</v>
      </c>
      <c r="FS23" s="73">
        <f t="shared" si="87"/>
        <v>0</v>
      </c>
      <c r="FT23" s="88">
        <v>0</v>
      </c>
      <c r="FU23" s="88">
        <v>0</v>
      </c>
      <c r="FV23" s="89">
        <v>0</v>
      </c>
      <c r="FW23" s="73">
        <f t="shared" si="88"/>
        <v>0</v>
      </c>
      <c r="FX23" s="88">
        <f>FT23*FX3</f>
        <v>0</v>
      </c>
      <c r="FY23" s="88">
        <f t="shared" ref="FY23:FZ23" si="458">FU23*FY3</f>
        <v>0</v>
      </c>
      <c r="FZ23" s="88">
        <f t="shared" si="458"/>
        <v>0</v>
      </c>
      <c r="GA23" s="73">
        <f t="shared" si="90"/>
        <v>0</v>
      </c>
      <c r="GB23" s="90">
        <v>0</v>
      </c>
      <c r="GC23" s="89">
        <v>0</v>
      </c>
      <c r="GD23" s="88">
        <v>0</v>
      </c>
      <c r="GE23" s="89">
        <v>0</v>
      </c>
      <c r="GF23" s="73">
        <f t="shared" si="91"/>
        <v>0</v>
      </c>
      <c r="GG23" s="85">
        <f>GB23*GG3</f>
        <v>0</v>
      </c>
      <c r="GH23" s="85">
        <f t="shared" ref="GH23:GJ23" si="459">GC23*GH3</f>
        <v>0</v>
      </c>
      <c r="GI23" s="73">
        <f t="shared" si="459"/>
        <v>0</v>
      </c>
      <c r="GJ23" s="85">
        <f t="shared" si="459"/>
        <v>0</v>
      </c>
      <c r="GK23" s="73">
        <f t="shared" si="93"/>
        <v>0</v>
      </c>
      <c r="GL23" s="91">
        <f t="shared" si="94"/>
        <v>0</v>
      </c>
      <c r="GM23" s="92">
        <v>0</v>
      </c>
      <c r="GN23" s="93">
        <f t="shared" si="95"/>
        <v>0</v>
      </c>
      <c r="GO23" s="81">
        <f t="shared" si="96"/>
        <v>1680</v>
      </c>
      <c r="GP23" s="5">
        <v>18</v>
      </c>
      <c r="GQ23" s="26">
        <f t="shared" si="314"/>
        <v>100</v>
      </c>
      <c r="GR23" s="2" t="s">
        <v>62</v>
      </c>
    </row>
    <row r="24" spans="1:246">
      <c r="A24" s="5">
        <v>19</v>
      </c>
      <c r="B24" s="29">
        <f t="shared" si="22"/>
        <v>1680</v>
      </c>
      <c r="C24" s="2" t="s">
        <v>48</v>
      </c>
      <c r="D24" s="72">
        <v>0</v>
      </c>
      <c r="E24" s="139">
        <v>20</v>
      </c>
      <c r="F24" s="139">
        <v>20</v>
      </c>
      <c r="G24" s="139">
        <v>20</v>
      </c>
      <c r="H24" s="134">
        <f t="shared" si="435"/>
        <v>60</v>
      </c>
      <c r="I24" s="2">
        <f>E24*I3</f>
        <v>80</v>
      </c>
      <c r="J24" s="2">
        <f t="shared" ref="J24:K24" si="460">F24*J3</f>
        <v>40</v>
      </c>
      <c r="K24" s="2">
        <f t="shared" si="460"/>
        <v>40</v>
      </c>
      <c r="L24" s="74">
        <f t="shared" si="24"/>
        <v>160</v>
      </c>
      <c r="M24" s="139">
        <v>20</v>
      </c>
      <c r="N24" s="139">
        <v>20</v>
      </c>
      <c r="O24" s="139">
        <v>20</v>
      </c>
      <c r="P24" s="136">
        <f t="shared" si="25"/>
        <v>60</v>
      </c>
      <c r="Q24" s="2">
        <f>M24*Q3</f>
        <v>80</v>
      </c>
      <c r="R24" s="2">
        <f t="shared" ref="R24:S24" si="461">N24*R3</f>
        <v>40</v>
      </c>
      <c r="S24" s="2">
        <f t="shared" si="461"/>
        <v>40</v>
      </c>
      <c r="T24" s="75">
        <f t="shared" si="27"/>
        <v>160</v>
      </c>
      <c r="U24" s="21">
        <f t="shared" si="28"/>
        <v>320</v>
      </c>
      <c r="V24" s="139">
        <v>20</v>
      </c>
      <c r="W24" s="139">
        <v>20</v>
      </c>
      <c r="X24" s="139">
        <v>20</v>
      </c>
      <c r="Y24" s="138">
        <f t="shared" si="29"/>
        <v>60</v>
      </c>
      <c r="Z24" s="2">
        <f>V24*Z3</f>
        <v>80</v>
      </c>
      <c r="AA24" s="2">
        <f t="shared" ref="AA24:AB24" si="462">W24*AA3</f>
        <v>40</v>
      </c>
      <c r="AB24" s="2">
        <f t="shared" si="462"/>
        <v>40</v>
      </c>
      <c r="AC24" s="76">
        <f t="shared" si="31"/>
        <v>160</v>
      </c>
      <c r="AD24" s="139">
        <v>20</v>
      </c>
      <c r="AE24" s="139">
        <v>20</v>
      </c>
      <c r="AF24" s="139">
        <v>20</v>
      </c>
      <c r="AG24" s="136">
        <f t="shared" si="32"/>
        <v>60</v>
      </c>
      <c r="AH24" s="2">
        <f>AD24*AH3</f>
        <v>80</v>
      </c>
      <c r="AI24" s="2">
        <f t="shared" ref="AI24:AJ24" si="463">AE24*AI3</f>
        <v>40</v>
      </c>
      <c r="AJ24" s="2">
        <f t="shared" si="463"/>
        <v>40</v>
      </c>
      <c r="AK24" s="76">
        <f t="shared" si="34"/>
        <v>160</v>
      </c>
      <c r="AL24" s="21">
        <f t="shared" si="35"/>
        <v>320</v>
      </c>
      <c r="AM24" s="139">
        <v>20</v>
      </c>
      <c r="AN24" s="139">
        <v>20</v>
      </c>
      <c r="AO24" s="139">
        <v>20</v>
      </c>
      <c r="AP24" s="138">
        <f t="shared" si="36"/>
        <v>60</v>
      </c>
      <c r="AQ24" s="2">
        <f>AM24*AQ3</f>
        <v>40</v>
      </c>
      <c r="AR24" s="2">
        <f t="shared" ref="AR24:AS24" si="464">AN24*AR3</f>
        <v>40</v>
      </c>
      <c r="AS24" s="2">
        <f t="shared" si="464"/>
        <v>40</v>
      </c>
      <c r="AT24" s="76">
        <f t="shared" si="38"/>
        <v>120</v>
      </c>
      <c r="AU24" s="30">
        <v>0</v>
      </c>
      <c r="AV24" s="30">
        <v>0</v>
      </c>
      <c r="AW24" s="139">
        <v>20</v>
      </c>
      <c r="AX24" s="138">
        <f t="shared" si="39"/>
        <v>20</v>
      </c>
      <c r="AY24" s="30">
        <f>AU24*AY3</f>
        <v>0</v>
      </c>
      <c r="AZ24" s="30">
        <f t="shared" ref="AZ24:BA24" si="465">AV24*AZ3</f>
        <v>0</v>
      </c>
      <c r="BA24" s="143">
        <f t="shared" si="465"/>
        <v>20</v>
      </c>
      <c r="BB24" s="76">
        <f t="shared" si="41"/>
        <v>20</v>
      </c>
      <c r="BC24" s="139">
        <v>20</v>
      </c>
      <c r="BD24" s="139">
        <v>20</v>
      </c>
      <c r="BE24" s="30">
        <v>0</v>
      </c>
      <c r="BF24" s="139">
        <v>20</v>
      </c>
      <c r="BG24" s="138">
        <f t="shared" si="42"/>
        <v>60</v>
      </c>
      <c r="BH24" s="2">
        <f>BC24*BH3</f>
        <v>20</v>
      </c>
      <c r="BI24" s="2">
        <f t="shared" ref="BI24:BK24" si="466">BD24*BI3</f>
        <v>20</v>
      </c>
      <c r="BJ24" s="73">
        <f t="shared" si="466"/>
        <v>0</v>
      </c>
      <c r="BK24" s="2">
        <f t="shared" si="466"/>
        <v>20</v>
      </c>
      <c r="BL24" s="76">
        <f t="shared" si="44"/>
        <v>60</v>
      </c>
      <c r="BM24" s="27">
        <f t="shared" si="45"/>
        <v>840</v>
      </c>
      <c r="BN24" s="31">
        <v>0</v>
      </c>
      <c r="BO24" s="77">
        <f t="shared" si="46"/>
        <v>840</v>
      </c>
      <c r="BP24" s="5">
        <v>19</v>
      </c>
      <c r="BQ24" s="139">
        <v>20</v>
      </c>
      <c r="BR24" s="139">
        <v>20</v>
      </c>
      <c r="BS24" s="139">
        <v>20</v>
      </c>
      <c r="BT24" s="134">
        <f t="shared" si="47"/>
        <v>60</v>
      </c>
      <c r="BU24" s="2">
        <f>BQ24*BU3</f>
        <v>80</v>
      </c>
      <c r="BV24" s="2">
        <f t="shared" ref="BV24:BW24" si="467">BR24*BV3</f>
        <v>40</v>
      </c>
      <c r="BW24" s="2">
        <f t="shared" si="467"/>
        <v>40</v>
      </c>
      <c r="BX24" s="74">
        <f t="shared" si="48"/>
        <v>160</v>
      </c>
      <c r="BY24" s="139">
        <v>20</v>
      </c>
      <c r="BZ24" s="139">
        <v>20</v>
      </c>
      <c r="CA24" s="139">
        <v>20</v>
      </c>
      <c r="CB24" s="136">
        <f t="shared" si="49"/>
        <v>60</v>
      </c>
      <c r="CC24" s="2">
        <f>BY24*CC3</f>
        <v>80</v>
      </c>
      <c r="CD24" s="2">
        <f t="shared" ref="CD24:CE24" si="468">BZ24*CD3</f>
        <v>40</v>
      </c>
      <c r="CE24" s="2">
        <f t="shared" si="468"/>
        <v>40</v>
      </c>
      <c r="CF24" s="75">
        <f t="shared" si="51"/>
        <v>160</v>
      </c>
      <c r="CG24" s="21">
        <f t="shared" si="52"/>
        <v>320</v>
      </c>
      <c r="CH24" s="139">
        <v>20</v>
      </c>
      <c r="CI24" s="139">
        <v>20</v>
      </c>
      <c r="CJ24" s="139">
        <v>20</v>
      </c>
      <c r="CK24" s="138">
        <f t="shared" si="53"/>
        <v>60</v>
      </c>
      <c r="CL24" s="2">
        <f>CH24*CL3</f>
        <v>80</v>
      </c>
      <c r="CM24" s="2">
        <f t="shared" ref="CM24:CN24" si="469">CI24*CM3</f>
        <v>40</v>
      </c>
      <c r="CN24" s="2">
        <f t="shared" si="469"/>
        <v>40</v>
      </c>
      <c r="CO24" s="76">
        <f t="shared" si="55"/>
        <v>160</v>
      </c>
      <c r="CP24" s="139">
        <v>20</v>
      </c>
      <c r="CQ24" s="139">
        <v>20</v>
      </c>
      <c r="CR24" s="139">
        <v>20</v>
      </c>
      <c r="CS24" s="136">
        <f t="shared" si="56"/>
        <v>60</v>
      </c>
      <c r="CT24" s="2">
        <f>CP24*CT3</f>
        <v>80</v>
      </c>
      <c r="CU24" s="2">
        <f t="shared" ref="CU24:CV24" si="470">CQ24*CU3</f>
        <v>40</v>
      </c>
      <c r="CV24" s="2">
        <f t="shared" si="470"/>
        <v>40</v>
      </c>
      <c r="CW24" s="76">
        <f t="shared" si="58"/>
        <v>160</v>
      </c>
      <c r="CX24" s="21">
        <f t="shared" si="59"/>
        <v>320</v>
      </c>
      <c r="CY24" s="139">
        <v>20</v>
      </c>
      <c r="CZ24" s="139">
        <v>20</v>
      </c>
      <c r="DA24" s="139">
        <v>20</v>
      </c>
      <c r="DB24" s="138">
        <f t="shared" si="60"/>
        <v>60</v>
      </c>
      <c r="DC24" s="2">
        <f>CY24*DC3</f>
        <v>40</v>
      </c>
      <c r="DD24" s="2">
        <f t="shared" ref="DD24:DE24" si="471">CZ24*DD3</f>
        <v>40</v>
      </c>
      <c r="DE24" s="2">
        <f t="shared" si="471"/>
        <v>40</v>
      </c>
      <c r="DF24" s="76">
        <f t="shared" si="62"/>
        <v>120</v>
      </c>
      <c r="DG24" s="30">
        <v>0</v>
      </c>
      <c r="DH24" s="30">
        <v>0</v>
      </c>
      <c r="DI24" s="139">
        <v>20</v>
      </c>
      <c r="DJ24" s="138">
        <f t="shared" si="63"/>
        <v>20</v>
      </c>
      <c r="DK24" s="88">
        <f>DG24*DK3</f>
        <v>0</v>
      </c>
      <c r="DL24" s="88">
        <f t="shared" ref="DL24:DM24" si="472">DH24*DL3</f>
        <v>0</v>
      </c>
      <c r="DM24" s="143">
        <f t="shared" si="472"/>
        <v>20</v>
      </c>
      <c r="DN24" s="76">
        <f t="shared" si="65"/>
        <v>20</v>
      </c>
      <c r="DO24" s="139">
        <v>20</v>
      </c>
      <c r="DP24" s="139">
        <v>20</v>
      </c>
      <c r="DQ24" s="88">
        <v>0</v>
      </c>
      <c r="DR24" s="139">
        <v>20</v>
      </c>
      <c r="DS24" s="138">
        <f t="shared" si="66"/>
        <v>60</v>
      </c>
      <c r="DT24" s="2">
        <f>DO24*DT3</f>
        <v>20</v>
      </c>
      <c r="DU24" s="2">
        <f t="shared" ref="DU24:DW24" si="473">DP24*DU3</f>
        <v>20</v>
      </c>
      <c r="DV24" s="73">
        <f t="shared" si="473"/>
        <v>0</v>
      </c>
      <c r="DW24" s="2">
        <f t="shared" si="473"/>
        <v>20</v>
      </c>
      <c r="DX24" s="76">
        <f t="shared" si="68"/>
        <v>60</v>
      </c>
      <c r="DY24" s="27">
        <f t="shared" si="69"/>
        <v>840</v>
      </c>
      <c r="DZ24" s="31">
        <v>0</v>
      </c>
      <c r="EA24" s="77">
        <f t="shared" si="70"/>
        <v>840</v>
      </c>
      <c r="EB24" s="81">
        <f t="shared" si="71"/>
        <v>1680</v>
      </c>
      <c r="EC24" s="82">
        <v>19</v>
      </c>
      <c r="ED24" s="89">
        <v>0</v>
      </c>
      <c r="EE24" s="89">
        <v>0</v>
      </c>
      <c r="EF24" s="89">
        <v>0</v>
      </c>
      <c r="EG24" s="85">
        <f t="shared" si="72"/>
        <v>0</v>
      </c>
      <c r="EH24" s="85">
        <f>ED24*EH3</f>
        <v>0</v>
      </c>
      <c r="EI24" s="85">
        <f t="shared" ref="EI24:EJ24" si="474">EE24*EI3</f>
        <v>0</v>
      </c>
      <c r="EJ24" s="85">
        <f t="shared" si="474"/>
        <v>0</v>
      </c>
      <c r="EK24" s="85">
        <f t="shared" si="73"/>
        <v>0</v>
      </c>
      <c r="EL24" s="89">
        <v>0</v>
      </c>
      <c r="EM24" s="89">
        <v>0</v>
      </c>
      <c r="EN24" s="89">
        <v>0</v>
      </c>
      <c r="EO24" s="86">
        <f t="shared" si="74"/>
        <v>0</v>
      </c>
      <c r="EP24" s="85">
        <f>EL24*EP3</f>
        <v>0</v>
      </c>
      <c r="EQ24" s="85">
        <f t="shared" ref="EQ24:ER24" si="475">EM24*EQ3</f>
        <v>0</v>
      </c>
      <c r="ER24" s="85">
        <f t="shared" si="475"/>
        <v>0</v>
      </c>
      <c r="ES24" s="86">
        <f t="shared" si="76"/>
        <v>0</v>
      </c>
      <c r="ET24" s="87">
        <f t="shared" si="77"/>
        <v>0</v>
      </c>
      <c r="EU24" s="85">
        <f>EQ24*EU3</f>
        <v>0</v>
      </c>
      <c r="EV24" s="85">
        <f t="shared" ref="EV24:EW24" si="476">ER24*EV3</f>
        <v>0</v>
      </c>
      <c r="EW24" s="85">
        <f t="shared" si="476"/>
        <v>0</v>
      </c>
      <c r="EX24" s="73">
        <f t="shared" si="78"/>
        <v>0</v>
      </c>
      <c r="EY24" s="85">
        <f>EU24*EY3</f>
        <v>0</v>
      </c>
      <c r="EZ24" s="85">
        <f t="shared" ref="EZ24:FA24" si="477">EV24*EZ3</f>
        <v>0</v>
      </c>
      <c r="FA24" s="85">
        <f t="shared" si="477"/>
        <v>0</v>
      </c>
      <c r="FB24" s="73">
        <f t="shared" si="80"/>
        <v>0</v>
      </c>
      <c r="FC24" s="85">
        <f>EY24*FC3</f>
        <v>0</v>
      </c>
      <c r="FD24" s="85">
        <f t="shared" ref="FD24:FE24" si="478">EZ24*FD3</f>
        <v>0</v>
      </c>
      <c r="FE24" s="85">
        <f t="shared" si="478"/>
        <v>0</v>
      </c>
      <c r="FF24" s="86">
        <f t="shared" si="81"/>
        <v>0</v>
      </c>
      <c r="FG24" s="85">
        <f>FC24*FG3</f>
        <v>0</v>
      </c>
      <c r="FH24" s="85">
        <f t="shared" ref="FH24:FI24" si="479">FD24*FH3</f>
        <v>0</v>
      </c>
      <c r="FI24" s="85">
        <f t="shared" si="479"/>
        <v>0</v>
      </c>
      <c r="FJ24" s="73">
        <f t="shared" si="83"/>
        <v>0</v>
      </c>
      <c r="FK24" s="87">
        <f t="shared" si="84"/>
        <v>0</v>
      </c>
      <c r="FL24" s="85">
        <f>FH24*FL3</f>
        <v>0</v>
      </c>
      <c r="FM24" s="85">
        <f t="shared" ref="FM24:FN24" si="480">FI24*FM3</f>
        <v>0</v>
      </c>
      <c r="FN24" s="85">
        <f t="shared" si="480"/>
        <v>0</v>
      </c>
      <c r="FO24" s="73">
        <f t="shared" si="85"/>
        <v>0</v>
      </c>
      <c r="FP24" s="85">
        <f>FL24*FP3</f>
        <v>0</v>
      </c>
      <c r="FQ24" s="85">
        <f t="shared" ref="FQ24:FR24" si="481">FM24*FQ3</f>
        <v>0</v>
      </c>
      <c r="FR24" s="85">
        <f t="shared" si="481"/>
        <v>0</v>
      </c>
      <c r="FS24" s="73">
        <f t="shared" si="87"/>
        <v>0</v>
      </c>
      <c r="FT24" s="88">
        <v>0</v>
      </c>
      <c r="FU24" s="88">
        <v>0</v>
      </c>
      <c r="FV24" s="89">
        <v>0</v>
      </c>
      <c r="FW24" s="73">
        <f t="shared" si="88"/>
        <v>0</v>
      </c>
      <c r="FX24" s="88">
        <f>FT24*FX3</f>
        <v>0</v>
      </c>
      <c r="FY24" s="88">
        <f t="shared" ref="FY24:FZ24" si="482">FU24*FY3</f>
        <v>0</v>
      </c>
      <c r="FZ24" s="88">
        <f t="shared" si="482"/>
        <v>0</v>
      </c>
      <c r="GA24" s="73">
        <f t="shared" si="90"/>
        <v>0</v>
      </c>
      <c r="GB24" s="90">
        <v>0</v>
      </c>
      <c r="GC24" s="89">
        <v>0</v>
      </c>
      <c r="GD24" s="88">
        <v>0</v>
      </c>
      <c r="GE24" s="89">
        <v>0</v>
      </c>
      <c r="GF24" s="73">
        <f t="shared" si="91"/>
        <v>0</v>
      </c>
      <c r="GG24" s="85">
        <f>GB24*GG3</f>
        <v>0</v>
      </c>
      <c r="GH24" s="85">
        <f t="shared" ref="GH24:GJ24" si="483">GC24*GH3</f>
        <v>0</v>
      </c>
      <c r="GI24" s="73">
        <f t="shared" si="483"/>
        <v>0</v>
      </c>
      <c r="GJ24" s="85">
        <f t="shared" si="483"/>
        <v>0</v>
      </c>
      <c r="GK24" s="73">
        <f t="shared" si="93"/>
        <v>0</v>
      </c>
      <c r="GL24" s="91">
        <f t="shared" si="94"/>
        <v>0</v>
      </c>
      <c r="GM24" s="92">
        <v>0</v>
      </c>
      <c r="GN24" s="93">
        <f t="shared" si="95"/>
        <v>0</v>
      </c>
      <c r="GO24" s="81">
        <f t="shared" si="96"/>
        <v>1680</v>
      </c>
      <c r="GP24" s="5">
        <v>19</v>
      </c>
      <c r="GQ24" s="26">
        <f t="shared" si="314"/>
        <v>100</v>
      </c>
      <c r="GR24" s="2" t="s">
        <v>48</v>
      </c>
      <c r="HY24" s="17"/>
      <c r="HZ24" s="17"/>
      <c r="IA24" s="16"/>
      <c r="IB24" s="16"/>
    </row>
    <row r="25" spans="1:246">
      <c r="A25" s="5">
        <v>20</v>
      </c>
      <c r="B25" s="29">
        <f t="shared" si="22"/>
        <v>1680</v>
      </c>
      <c r="C25" s="2" t="s">
        <v>84</v>
      </c>
      <c r="D25" s="72">
        <v>0</v>
      </c>
      <c r="E25" s="139">
        <v>20</v>
      </c>
      <c r="F25" s="139">
        <v>20</v>
      </c>
      <c r="G25" s="139">
        <v>20</v>
      </c>
      <c r="H25" s="134">
        <f t="shared" si="435"/>
        <v>60</v>
      </c>
      <c r="I25" s="2">
        <f>E25*I3</f>
        <v>80</v>
      </c>
      <c r="J25" s="2">
        <f t="shared" ref="J25:K25" si="484">F25*J3</f>
        <v>40</v>
      </c>
      <c r="K25" s="2">
        <f t="shared" si="484"/>
        <v>40</v>
      </c>
      <c r="L25" s="74">
        <f t="shared" si="24"/>
        <v>160</v>
      </c>
      <c r="M25" s="139">
        <v>20</v>
      </c>
      <c r="N25" s="139">
        <v>20</v>
      </c>
      <c r="O25" s="139">
        <v>20</v>
      </c>
      <c r="P25" s="136">
        <f t="shared" si="25"/>
        <v>60</v>
      </c>
      <c r="Q25" s="2">
        <f>M25*Q3</f>
        <v>80</v>
      </c>
      <c r="R25" s="2">
        <f t="shared" ref="R25:S25" si="485">N25*R3</f>
        <v>40</v>
      </c>
      <c r="S25" s="2">
        <f t="shared" si="485"/>
        <v>40</v>
      </c>
      <c r="T25" s="75">
        <f t="shared" si="27"/>
        <v>160</v>
      </c>
      <c r="U25" s="21">
        <f t="shared" si="28"/>
        <v>320</v>
      </c>
      <c r="V25" s="139">
        <v>20</v>
      </c>
      <c r="W25" s="139">
        <v>20</v>
      </c>
      <c r="X25" s="139">
        <v>20</v>
      </c>
      <c r="Y25" s="138">
        <f t="shared" si="29"/>
        <v>60</v>
      </c>
      <c r="Z25" s="2">
        <f>V25*Z3</f>
        <v>80</v>
      </c>
      <c r="AA25" s="2">
        <f t="shared" ref="AA25:AB25" si="486">W25*AA3</f>
        <v>40</v>
      </c>
      <c r="AB25" s="2">
        <f t="shared" si="486"/>
        <v>40</v>
      </c>
      <c r="AC25" s="76">
        <f t="shared" si="31"/>
        <v>160</v>
      </c>
      <c r="AD25" s="139">
        <v>20</v>
      </c>
      <c r="AE25" s="139">
        <v>20</v>
      </c>
      <c r="AF25" s="139">
        <v>20</v>
      </c>
      <c r="AG25" s="136">
        <f t="shared" si="32"/>
        <v>60</v>
      </c>
      <c r="AH25" s="2">
        <f>AD25*AH3</f>
        <v>80</v>
      </c>
      <c r="AI25" s="2">
        <f t="shared" ref="AI25:AJ25" si="487">AE25*AI3</f>
        <v>40</v>
      </c>
      <c r="AJ25" s="2">
        <f t="shared" si="487"/>
        <v>40</v>
      </c>
      <c r="AK25" s="76">
        <f t="shared" si="34"/>
        <v>160</v>
      </c>
      <c r="AL25" s="21">
        <f t="shared" si="35"/>
        <v>320</v>
      </c>
      <c r="AM25" s="139">
        <v>20</v>
      </c>
      <c r="AN25" s="139">
        <v>20</v>
      </c>
      <c r="AO25" s="139">
        <v>20</v>
      </c>
      <c r="AP25" s="138">
        <f t="shared" si="36"/>
        <v>60</v>
      </c>
      <c r="AQ25" s="2">
        <f>AM25*AQ3</f>
        <v>40</v>
      </c>
      <c r="AR25" s="2">
        <f t="shared" ref="AR25:AS25" si="488">AN25*AR3</f>
        <v>40</v>
      </c>
      <c r="AS25" s="2">
        <f t="shared" si="488"/>
        <v>40</v>
      </c>
      <c r="AT25" s="76">
        <f t="shared" si="38"/>
        <v>120</v>
      </c>
      <c r="AU25" s="30">
        <v>0</v>
      </c>
      <c r="AV25" s="30">
        <v>0</v>
      </c>
      <c r="AW25" s="139">
        <v>20</v>
      </c>
      <c r="AX25" s="138">
        <f t="shared" si="39"/>
        <v>20</v>
      </c>
      <c r="AY25" s="30">
        <f>AU25*AY3</f>
        <v>0</v>
      </c>
      <c r="AZ25" s="30">
        <f t="shared" ref="AZ25:AZ26" si="489">AV25*AZ3</f>
        <v>0</v>
      </c>
      <c r="BA25" s="143">
        <f>AW25*BA3</f>
        <v>20</v>
      </c>
      <c r="BB25" s="76">
        <f t="shared" si="41"/>
        <v>20</v>
      </c>
      <c r="BC25" s="139">
        <v>20</v>
      </c>
      <c r="BD25" s="139">
        <v>20</v>
      </c>
      <c r="BE25" s="30">
        <v>0</v>
      </c>
      <c r="BF25" s="139">
        <v>20</v>
      </c>
      <c r="BG25" s="138">
        <f t="shared" si="42"/>
        <v>60</v>
      </c>
      <c r="BH25" s="2">
        <f>BC25*BH3</f>
        <v>20</v>
      </c>
      <c r="BI25" s="2">
        <f t="shared" ref="BI25:BK26" si="490">BD25*BI3</f>
        <v>20</v>
      </c>
      <c r="BJ25" s="73">
        <f t="shared" si="490"/>
        <v>0</v>
      </c>
      <c r="BK25" s="2">
        <f t="shared" si="490"/>
        <v>20</v>
      </c>
      <c r="BL25" s="76">
        <f t="shared" si="44"/>
        <v>60</v>
      </c>
      <c r="BM25" s="27">
        <f t="shared" si="45"/>
        <v>840</v>
      </c>
      <c r="BN25" s="31">
        <v>0</v>
      </c>
      <c r="BO25" s="77">
        <f t="shared" si="46"/>
        <v>840</v>
      </c>
      <c r="BP25" s="5">
        <v>20</v>
      </c>
      <c r="BQ25" s="139">
        <v>20</v>
      </c>
      <c r="BR25" s="139">
        <v>20</v>
      </c>
      <c r="BS25" s="139">
        <v>20</v>
      </c>
      <c r="BT25" s="134">
        <f t="shared" si="47"/>
        <v>60</v>
      </c>
      <c r="BU25" s="2">
        <f>BQ25*BU3</f>
        <v>80</v>
      </c>
      <c r="BV25" s="2">
        <f t="shared" ref="BV25:BW25" si="491">BR25*BV3</f>
        <v>40</v>
      </c>
      <c r="BW25" s="2">
        <f t="shared" si="491"/>
        <v>40</v>
      </c>
      <c r="BX25" s="74">
        <f t="shared" si="48"/>
        <v>160</v>
      </c>
      <c r="BY25" s="139">
        <v>20</v>
      </c>
      <c r="BZ25" s="139">
        <v>20</v>
      </c>
      <c r="CA25" s="139">
        <v>20</v>
      </c>
      <c r="CB25" s="136">
        <f t="shared" si="49"/>
        <v>60</v>
      </c>
      <c r="CC25" s="2">
        <f>BY25*CC3</f>
        <v>80</v>
      </c>
      <c r="CD25" s="2">
        <f t="shared" ref="CD25:CE25" si="492">BZ25*CD3</f>
        <v>40</v>
      </c>
      <c r="CE25" s="2">
        <f t="shared" si="492"/>
        <v>40</v>
      </c>
      <c r="CF25" s="75">
        <f t="shared" si="51"/>
        <v>160</v>
      </c>
      <c r="CG25" s="21">
        <f t="shared" si="52"/>
        <v>320</v>
      </c>
      <c r="CH25" s="139">
        <v>20</v>
      </c>
      <c r="CI25" s="139">
        <v>20</v>
      </c>
      <c r="CJ25" s="139">
        <v>20</v>
      </c>
      <c r="CK25" s="138">
        <f t="shared" si="53"/>
        <v>60</v>
      </c>
      <c r="CL25" s="2">
        <f>CH25*CL3</f>
        <v>80</v>
      </c>
      <c r="CM25" s="2">
        <f t="shared" ref="CM25:CN25" si="493">CI25*CM3</f>
        <v>40</v>
      </c>
      <c r="CN25" s="2">
        <f t="shared" si="493"/>
        <v>40</v>
      </c>
      <c r="CO25" s="76">
        <f t="shared" si="55"/>
        <v>160</v>
      </c>
      <c r="CP25" s="139">
        <v>20</v>
      </c>
      <c r="CQ25" s="139">
        <v>20</v>
      </c>
      <c r="CR25" s="139">
        <v>20</v>
      </c>
      <c r="CS25" s="136">
        <f t="shared" si="56"/>
        <v>60</v>
      </c>
      <c r="CT25" s="2">
        <f>CP25*CT3</f>
        <v>80</v>
      </c>
      <c r="CU25" s="2">
        <f t="shared" ref="CU25:CV25" si="494">CQ25*CU3</f>
        <v>40</v>
      </c>
      <c r="CV25" s="2">
        <f t="shared" si="494"/>
        <v>40</v>
      </c>
      <c r="CW25" s="76">
        <f t="shared" si="58"/>
        <v>160</v>
      </c>
      <c r="CX25" s="21">
        <f t="shared" si="59"/>
        <v>320</v>
      </c>
      <c r="CY25" s="139">
        <v>20</v>
      </c>
      <c r="CZ25" s="139">
        <v>20</v>
      </c>
      <c r="DA25" s="139">
        <v>20</v>
      </c>
      <c r="DB25" s="138">
        <f t="shared" si="60"/>
        <v>60</v>
      </c>
      <c r="DC25" s="2">
        <f>CY25*DC3</f>
        <v>40</v>
      </c>
      <c r="DD25" s="2">
        <f t="shared" ref="DD25:DE25" si="495">CZ25*DD3</f>
        <v>40</v>
      </c>
      <c r="DE25" s="2">
        <f t="shared" si="495"/>
        <v>40</v>
      </c>
      <c r="DF25" s="76">
        <f t="shared" si="62"/>
        <v>120</v>
      </c>
      <c r="DG25" s="30">
        <v>0</v>
      </c>
      <c r="DH25" s="30">
        <v>0</v>
      </c>
      <c r="DI25" s="139">
        <v>20</v>
      </c>
      <c r="DJ25" s="138">
        <f t="shared" si="63"/>
        <v>20</v>
      </c>
      <c r="DK25" s="88">
        <f>DG25*DK3</f>
        <v>0</v>
      </c>
      <c r="DL25" s="88">
        <f>DH25*DL3</f>
        <v>0</v>
      </c>
      <c r="DM25" s="143">
        <f t="shared" ref="DM25" si="496">DI25*DM3</f>
        <v>20</v>
      </c>
      <c r="DN25" s="76">
        <f t="shared" si="65"/>
        <v>20</v>
      </c>
      <c r="DO25" s="139">
        <v>20</v>
      </c>
      <c r="DP25" s="139">
        <v>20</v>
      </c>
      <c r="DQ25" s="88">
        <v>0</v>
      </c>
      <c r="DR25" s="139">
        <v>20</v>
      </c>
      <c r="DS25" s="138">
        <f t="shared" si="66"/>
        <v>60</v>
      </c>
      <c r="DT25" s="2">
        <f>DO25*DT3</f>
        <v>20</v>
      </c>
      <c r="DU25" s="2">
        <f t="shared" ref="DU25:DW26" si="497">DP25*DU3</f>
        <v>20</v>
      </c>
      <c r="DV25" s="73">
        <f t="shared" si="497"/>
        <v>0</v>
      </c>
      <c r="DW25" s="2">
        <f t="shared" si="497"/>
        <v>20</v>
      </c>
      <c r="DX25" s="76">
        <f t="shared" si="68"/>
        <v>60</v>
      </c>
      <c r="DY25" s="27">
        <f t="shared" si="69"/>
        <v>840</v>
      </c>
      <c r="DZ25" s="31">
        <v>0</v>
      </c>
      <c r="EA25" s="77">
        <f t="shared" si="70"/>
        <v>840</v>
      </c>
      <c r="EB25" s="81">
        <f t="shared" si="71"/>
        <v>1680</v>
      </c>
      <c r="EC25" s="82">
        <v>20</v>
      </c>
      <c r="ED25" s="89">
        <v>0</v>
      </c>
      <c r="EE25" s="89">
        <v>0</v>
      </c>
      <c r="EF25" s="89">
        <v>0</v>
      </c>
      <c r="EG25" s="85">
        <f t="shared" si="72"/>
        <v>0</v>
      </c>
      <c r="EH25" s="85">
        <f>ED25*EH3</f>
        <v>0</v>
      </c>
      <c r="EI25" s="85">
        <f t="shared" ref="EI25:EJ26" si="498">EE25*EI3</f>
        <v>0</v>
      </c>
      <c r="EJ25" s="85">
        <f t="shared" si="498"/>
        <v>0</v>
      </c>
      <c r="EK25" s="85">
        <f t="shared" si="73"/>
        <v>0</v>
      </c>
      <c r="EL25" s="89">
        <v>0</v>
      </c>
      <c r="EM25" s="89">
        <v>0</v>
      </c>
      <c r="EN25" s="89">
        <v>0</v>
      </c>
      <c r="EO25" s="86">
        <f t="shared" si="74"/>
        <v>0</v>
      </c>
      <c r="EP25" s="85">
        <f>EL25*EP3</f>
        <v>0</v>
      </c>
      <c r="EQ25" s="85">
        <f t="shared" ref="EQ25:ER26" si="499">EM25*EQ3</f>
        <v>0</v>
      </c>
      <c r="ER25" s="85">
        <f t="shared" si="499"/>
        <v>0</v>
      </c>
      <c r="ES25" s="86">
        <f t="shared" si="76"/>
        <v>0</v>
      </c>
      <c r="ET25" s="87">
        <f t="shared" si="77"/>
        <v>0</v>
      </c>
      <c r="EU25" s="85">
        <f>EQ25*EU3</f>
        <v>0</v>
      </c>
      <c r="EV25" s="85">
        <f t="shared" ref="EV25:EW26" si="500">ER25*EV3</f>
        <v>0</v>
      </c>
      <c r="EW25" s="85">
        <f t="shared" si="500"/>
        <v>0</v>
      </c>
      <c r="EX25" s="73">
        <f t="shared" si="78"/>
        <v>0</v>
      </c>
      <c r="EY25" s="85">
        <f>EU25*EY3</f>
        <v>0</v>
      </c>
      <c r="EZ25" s="85">
        <f t="shared" ref="EZ25:FA26" si="501">EV25*EZ3</f>
        <v>0</v>
      </c>
      <c r="FA25" s="85">
        <f t="shared" si="501"/>
        <v>0</v>
      </c>
      <c r="FB25" s="73">
        <f t="shared" si="80"/>
        <v>0</v>
      </c>
      <c r="FC25" s="85">
        <f>EY25*FC3</f>
        <v>0</v>
      </c>
      <c r="FD25" s="85">
        <f t="shared" ref="FD25:FE26" si="502">EZ25*FD3</f>
        <v>0</v>
      </c>
      <c r="FE25" s="85">
        <f t="shared" si="502"/>
        <v>0</v>
      </c>
      <c r="FF25" s="86">
        <f t="shared" si="81"/>
        <v>0</v>
      </c>
      <c r="FG25" s="85">
        <f>FC25*FG3</f>
        <v>0</v>
      </c>
      <c r="FH25" s="85">
        <f t="shared" ref="FH25:FI26" si="503">FD25*FH3</f>
        <v>0</v>
      </c>
      <c r="FI25" s="85">
        <f t="shared" si="503"/>
        <v>0</v>
      </c>
      <c r="FJ25" s="73">
        <f t="shared" si="83"/>
        <v>0</v>
      </c>
      <c r="FK25" s="87">
        <f t="shared" si="84"/>
        <v>0</v>
      </c>
      <c r="FL25" s="85">
        <f>FH25*FL3</f>
        <v>0</v>
      </c>
      <c r="FM25" s="85">
        <f t="shared" ref="FM25:FN26" si="504">FI25*FM3</f>
        <v>0</v>
      </c>
      <c r="FN25" s="85">
        <f t="shared" si="504"/>
        <v>0</v>
      </c>
      <c r="FO25" s="73">
        <f t="shared" si="85"/>
        <v>0</v>
      </c>
      <c r="FP25" s="85">
        <f>FL25*FP3</f>
        <v>0</v>
      </c>
      <c r="FQ25" s="85">
        <f t="shared" ref="FQ25:FR26" si="505">FM25*FQ3</f>
        <v>0</v>
      </c>
      <c r="FR25" s="85">
        <f t="shared" si="505"/>
        <v>0</v>
      </c>
      <c r="FS25" s="73">
        <f t="shared" si="87"/>
        <v>0</v>
      </c>
      <c r="FT25" s="88">
        <v>0</v>
      </c>
      <c r="FU25" s="88">
        <v>0</v>
      </c>
      <c r="FV25" s="89">
        <v>0</v>
      </c>
      <c r="FW25" s="73">
        <f t="shared" si="88"/>
        <v>0</v>
      </c>
      <c r="FX25" s="88">
        <f>FT25*FX3</f>
        <v>0</v>
      </c>
      <c r="FY25" s="88">
        <f t="shared" ref="FY25:FZ26" si="506">FU25*FY3</f>
        <v>0</v>
      </c>
      <c r="FZ25" s="88">
        <f t="shared" si="506"/>
        <v>0</v>
      </c>
      <c r="GA25" s="73">
        <f t="shared" si="90"/>
        <v>0</v>
      </c>
      <c r="GB25" s="90">
        <v>0</v>
      </c>
      <c r="GC25" s="89">
        <v>0</v>
      </c>
      <c r="GD25" s="88">
        <v>0</v>
      </c>
      <c r="GE25" s="89">
        <v>0</v>
      </c>
      <c r="GF25" s="73">
        <f t="shared" si="91"/>
        <v>0</v>
      </c>
      <c r="GG25" s="85">
        <f>GB25*GG3</f>
        <v>0</v>
      </c>
      <c r="GH25" s="85">
        <f t="shared" ref="GH25:GJ26" si="507">GC25*GH3</f>
        <v>0</v>
      </c>
      <c r="GI25" s="73">
        <f t="shared" si="507"/>
        <v>0</v>
      </c>
      <c r="GJ25" s="85">
        <f t="shared" si="507"/>
        <v>0</v>
      </c>
      <c r="GK25" s="73">
        <f t="shared" si="93"/>
        <v>0</v>
      </c>
      <c r="GL25" s="91">
        <f t="shared" si="94"/>
        <v>0</v>
      </c>
      <c r="GM25" s="92">
        <v>0</v>
      </c>
      <c r="GN25" s="93">
        <f t="shared" si="95"/>
        <v>0</v>
      </c>
      <c r="GO25" s="81">
        <f t="shared" si="96"/>
        <v>1680</v>
      </c>
      <c r="GP25" s="5">
        <v>20</v>
      </c>
      <c r="GQ25" s="26">
        <f t="shared" si="314"/>
        <v>100</v>
      </c>
      <c r="GR25" s="2" t="s">
        <v>84</v>
      </c>
      <c r="IJ25" s="17"/>
      <c r="IK25" s="17"/>
      <c r="IL25" s="17"/>
    </row>
    <row r="26" spans="1:246">
      <c r="A26" s="5">
        <v>21</v>
      </c>
      <c r="B26" s="29">
        <f t="shared" si="22"/>
        <v>1680</v>
      </c>
      <c r="C26" s="2" t="s">
        <v>64</v>
      </c>
      <c r="D26" s="72">
        <v>0</v>
      </c>
      <c r="E26" s="139">
        <v>20</v>
      </c>
      <c r="F26" s="139">
        <v>20</v>
      </c>
      <c r="G26" s="139">
        <v>20</v>
      </c>
      <c r="H26" s="134">
        <f t="shared" si="435"/>
        <v>60</v>
      </c>
      <c r="I26" s="2">
        <f>E26*I3</f>
        <v>80</v>
      </c>
      <c r="J26" s="2">
        <f>F26*J3</f>
        <v>40</v>
      </c>
      <c r="K26" s="2">
        <f>G26*K3</f>
        <v>40</v>
      </c>
      <c r="L26" s="74">
        <f t="shared" si="24"/>
        <v>160</v>
      </c>
      <c r="M26" s="139">
        <v>20</v>
      </c>
      <c r="N26" s="139">
        <v>20</v>
      </c>
      <c r="O26" s="139">
        <v>20</v>
      </c>
      <c r="P26" s="136">
        <f t="shared" si="25"/>
        <v>60</v>
      </c>
      <c r="Q26" s="2">
        <f>M26*Q3</f>
        <v>80</v>
      </c>
      <c r="R26" s="2">
        <f>N26*R3</f>
        <v>40</v>
      </c>
      <c r="S26" s="2">
        <f>O26*S3</f>
        <v>40</v>
      </c>
      <c r="T26" s="75">
        <f t="shared" si="27"/>
        <v>160</v>
      </c>
      <c r="U26" s="21">
        <f t="shared" si="28"/>
        <v>320</v>
      </c>
      <c r="V26" s="139">
        <v>20</v>
      </c>
      <c r="W26" s="139">
        <v>20</v>
      </c>
      <c r="X26" s="139">
        <v>20</v>
      </c>
      <c r="Y26" s="138">
        <f t="shared" si="29"/>
        <v>60</v>
      </c>
      <c r="Z26" s="2">
        <f>V26*Z3</f>
        <v>80</v>
      </c>
      <c r="AA26" s="2">
        <f>W26*AA3</f>
        <v>40</v>
      </c>
      <c r="AB26" s="2">
        <f>X26*AB3</f>
        <v>40</v>
      </c>
      <c r="AC26" s="76">
        <f t="shared" si="31"/>
        <v>160</v>
      </c>
      <c r="AD26" s="139">
        <v>20</v>
      </c>
      <c r="AE26" s="139">
        <v>20</v>
      </c>
      <c r="AF26" s="139">
        <v>20</v>
      </c>
      <c r="AG26" s="136">
        <f t="shared" si="32"/>
        <v>60</v>
      </c>
      <c r="AH26" s="2">
        <f>AD26*AH3</f>
        <v>80</v>
      </c>
      <c r="AI26" s="2">
        <f>AE26*AI3</f>
        <v>40</v>
      </c>
      <c r="AJ26" s="2">
        <f>AF26*AJ3</f>
        <v>40</v>
      </c>
      <c r="AK26" s="76">
        <f t="shared" si="34"/>
        <v>160</v>
      </c>
      <c r="AL26" s="21">
        <f t="shared" si="35"/>
        <v>320</v>
      </c>
      <c r="AM26" s="139">
        <v>20</v>
      </c>
      <c r="AN26" s="139">
        <v>20</v>
      </c>
      <c r="AO26" s="139">
        <v>20</v>
      </c>
      <c r="AP26" s="138">
        <f t="shared" si="36"/>
        <v>60</v>
      </c>
      <c r="AQ26" s="2">
        <f>AM26*AQ3</f>
        <v>40</v>
      </c>
      <c r="AR26" s="2">
        <f>AN26*AR3</f>
        <v>40</v>
      </c>
      <c r="AS26" s="2">
        <f>AO26*AS3</f>
        <v>40</v>
      </c>
      <c r="AT26" s="76">
        <f t="shared" si="38"/>
        <v>120</v>
      </c>
      <c r="AU26" s="30">
        <v>0</v>
      </c>
      <c r="AV26" s="30">
        <v>0</v>
      </c>
      <c r="AW26" s="139">
        <v>20</v>
      </c>
      <c r="AX26" s="138">
        <f t="shared" si="39"/>
        <v>20</v>
      </c>
      <c r="AY26" s="30">
        <f>AU26*AY4</f>
        <v>0</v>
      </c>
      <c r="AZ26" s="30">
        <f t="shared" si="489"/>
        <v>0</v>
      </c>
      <c r="BA26" s="143">
        <f>AW26*BA3</f>
        <v>20</v>
      </c>
      <c r="BB26" s="76">
        <f t="shared" si="41"/>
        <v>20</v>
      </c>
      <c r="BC26" s="139">
        <v>20</v>
      </c>
      <c r="BD26" s="139">
        <v>20</v>
      </c>
      <c r="BE26" s="30">
        <v>0</v>
      </c>
      <c r="BF26" s="139">
        <v>20</v>
      </c>
      <c r="BG26" s="138">
        <f t="shared" si="42"/>
        <v>60</v>
      </c>
      <c r="BH26" s="2">
        <f>BC26*BH3</f>
        <v>20</v>
      </c>
      <c r="BI26" s="2">
        <f>BD26*BI3</f>
        <v>20</v>
      </c>
      <c r="BJ26" s="73">
        <f t="shared" si="490"/>
        <v>0</v>
      </c>
      <c r="BK26" s="2">
        <f>BF26*BK3</f>
        <v>20</v>
      </c>
      <c r="BL26" s="76">
        <f t="shared" si="44"/>
        <v>60</v>
      </c>
      <c r="BM26" s="27">
        <f t="shared" si="45"/>
        <v>840</v>
      </c>
      <c r="BN26" s="31">
        <v>0</v>
      </c>
      <c r="BO26" s="77">
        <f t="shared" si="46"/>
        <v>840</v>
      </c>
      <c r="BP26" s="5">
        <v>21</v>
      </c>
      <c r="BQ26" s="139">
        <v>20</v>
      </c>
      <c r="BR26" s="139">
        <v>20</v>
      </c>
      <c r="BS26" s="139">
        <v>20</v>
      </c>
      <c r="BT26" s="134">
        <f t="shared" si="47"/>
        <v>60</v>
      </c>
      <c r="BU26" s="2">
        <f>BQ26*BU3</f>
        <v>80</v>
      </c>
      <c r="BV26" s="2">
        <f>BR26*BV3</f>
        <v>40</v>
      </c>
      <c r="BW26" s="2">
        <f>BS26*BW3</f>
        <v>40</v>
      </c>
      <c r="BX26" s="74">
        <f t="shared" si="48"/>
        <v>160</v>
      </c>
      <c r="BY26" s="139">
        <v>20</v>
      </c>
      <c r="BZ26" s="139">
        <v>20</v>
      </c>
      <c r="CA26" s="139">
        <v>20</v>
      </c>
      <c r="CB26" s="136">
        <f t="shared" si="49"/>
        <v>60</v>
      </c>
      <c r="CC26" s="2">
        <f>BY26*CC3</f>
        <v>80</v>
      </c>
      <c r="CD26" s="2">
        <f>BZ26*CD3</f>
        <v>40</v>
      </c>
      <c r="CE26" s="2">
        <f>CA26*CE3</f>
        <v>40</v>
      </c>
      <c r="CF26" s="75">
        <f t="shared" si="51"/>
        <v>160</v>
      </c>
      <c r="CG26" s="21">
        <f t="shared" si="52"/>
        <v>320</v>
      </c>
      <c r="CH26" s="139">
        <v>20</v>
      </c>
      <c r="CI26" s="139">
        <v>20</v>
      </c>
      <c r="CJ26" s="139">
        <v>20</v>
      </c>
      <c r="CK26" s="138">
        <f t="shared" si="53"/>
        <v>60</v>
      </c>
      <c r="CL26" s="2">
        <f>CH26*CL3</f>
        <v>80</v>
      </c>
      <c r="CM26" s="2">
        <f>CI26*CM3</f>
        <v>40</v>
      </c>
      <c r="CN26" s="2">
        <f>CJ26*CN3</f>
        <v>40</v>
      </c>
      <c r="CO26" s="76">
        <f t="shared" si="55"/>
        <v>160</v>
      </c>
      <c r="CP26" s="139">
        <v>20</v>
      </c>
      <c r="CQ26" s="139">
        <v>20</v>
      </c>
      <c r="CR26" s="139">
        <v>20</v>
      </c>
      <c r="CS26" s="136">
        <f t="shared" si="56"/>
        <v>60</v>
      </c>
      <c r="CT26" s="2">
        <f>CP26*CT3</f>
        <v>80</v>
      </c>
      <c r="CU26" s="2">
        <f>CQ26*CU3</f>
        <v>40</v>
      </c>
      <c r="CV26" s="2">
        <f>CR26*CV3</f>
        <v>40</v>
      </c>
      <c r="CW26" s="76">
        <f t="shared" si="58"/>
        <v>160</v>
      </c>
      <c r="CX26" s="21">
        <f t="shared" si="59"/>
        <v>320</v>
      </c>
      <c r="CY26" s="139">
        <v>20</v>
      </c>
      <c r="CZ26" s="139">
        <v>20</v>
      </c>
      <c r="DA26" s="139">
        <v>20</v>
      </c>
      <c r="DB26" s="138">
        <f t="shared" si="60"/>
        <v>60</v>
      </c>
      <c r="DC26" s="2">
        <f>CY26*DC3</f>
        <v>40</v>
      </c>
      <c r="DD26" s="2">
        <f>CZ26*DD3</f>
        <v>40</v>
      </c>
      <c r="DE26" s="2">
        <f>DA26*DE3</f>
        <v>40</v>
      </c>
      <c r="DF26" s="76">
        <f t="shared" si="62"/>
        <v>120</v>
      </c>
      <c r="DG26" s="30">
        <v>0</v>
      </c>
      <c r="DH26" s="30">
        <v>0</v>
      </c>
      <c r="DI26" s="139">
        <v>20</v>
      </c>
      <c r="DJ26" s="138">
        <f t="shared" si="63"/>
        <v>20</v>
      </c>
      <c r="DK26" s="88">
        <f>DG26*DK3</f>
        <v>0</v>
      </c>
      <c r="DL26" s="88">
        <f>DH26*DL3</f>
        <v>0</v>
      </c>
      <c r="DM26" s="143">
        <f>DI26*DM3</f>
        <v>20</v>
      </c>
      <c r="DN26" s="76">
        <f t="shared" si="65"/>
        <v>20</v>
      </c>
      <c r="DO26" s="139">
        <v>20</v>
      </c>
      <c r="DP26" s="139">
        <v>20</v>
      </c>
      <c r="DQ26" s="88">
        <v>0</v>
      </c>
      <c r="DR26" s="139">
        <v>20</v>
      </c>
      <c r="DS26" s="138">
        <f t="shared" si="66"/>
        <v>60</v>
      </c>
      <c r="DT26" s="2">
        <f>DO26*DT3</f>
        <v>20</v>
      </c>
      <c r="DU26" s="2">
        <f>DP26*DU3</f>
        <v>20</v>
      </c>
      <c r="DV26" s="73">
        <f t="shared" si="497"/>
        <v>0</v>
      </c>
      <c r="DW26" s="2">
        <f>DR26*DW3</f>
        <v>20</v>
      </c>
      <c r="DX26" s="76">
        <f t="shared" si="68"/>
        <v>60</v>
      </c>
      <c r="DY26" s="27">
        <f t="shared" si="69"/>
        <v>840</v>
      </c>
      <c r="DZ26" s="31">
        <v>0</v>
      </c>
      <c r="EA26" s="77">
        <f t="shared" si="70"/>
        <v>840</v>
      </c>
      <c r="EB26" s="81">
        <f t="shared" si="71"/>
        <v>1680</v>
      </c>
      <c r="EC26" s="82">
        <v>21</v>
      </c>
      <c r="ED26" s="89">
        <v>0</v>
      </c>
      <c r="EE26" s="89">
        <v>0</v>
      </c>
      <c r="EF26" s="89">
        <v>0</v>
      </c>
      <c r="EG26" s="85">
        <f t="shared" si="72"/>
        <v>0</v>
      </c>
      <c r="EH26" s="85">
        <f>ED26*EH4</f>
        <v>0</v>
      </c>
      <c r="EI26" s="85">
        <f t="shared" si="498"/>
        <v>0</v>
      </c>
      <c r="EJ26" s="85">
        <f t="shared" si="498"/>
        <v>0</v>
      </c>
      <c r="EK26" s="85">
        <f t="shared" si="73"/>
        <v>0</v>
      </c>
      <c r="EL26" s="89">
        <v>0</v>
      </c>
      <c r="EM26" s="89">
        <v>0</v>
      </c>
      <c r="EN26" s="89">
        <v>0</v>
      </c>
      <c r="EO26" s="86">
        <f t="shared" si="74"/>
        <v>0</v>
      </c>
      <c r="EP26" s="85">
        <f>EL26*EP4</f>
        <v>0</v>
      </c>
      <c r="EQ26" s="85">
        <f t="shared" si="499"/>
        <v>0</v>
      </c>
      <c r="ER26" s="85">
        <f t="shared" si="499"/>
        <v>0</v>
      </c>
      <c r="ES26" s="86">
        <f t="shared" si="76"/>
        <v>0</v>
      </c>
      <c r="ET26" s="87">
        <f t="shared" si="77"/>
        <v>0</v>
      </c>
      <c r="EU26" s="85">
        <v>0</v>
      </c>
      <c r="EV26" s="85">
        <f t="shared" si="500"/>
        <v>0</v>
      </c>
      <c r="EW26" s="85">
        <f t="shared" si="500"/>
        <v>0</v>
      </c>
      <c r="EX26" s="73">
        <f t="shared" si="78"/>
        <v>0</v>
      </c>
      <c r="EY26" s="85">
        <f>EU26*EY4</f>
        <v>0</v>
      </c>
      <c r="EZ26" s="85">
        <f t="shared" si="501"/>
        <v>0</v>
      </c>
      <c r="FA26" s="85">
        <f t="shared" si="501"/>
        <v>0</v>
      </c>
      <c r="FB26" s="73">
        <f t="shared" si="80"/>
        <v>0</v>
      </c>
      <c r="FC26" s="85">
        <f>EY26*FC3</f>
        <v>0</v>
      </c>
      <c r="FD26" s="85">
        <f t="shared" si="502"/>
        <v>0</v>
      </c>
      <c r="FE26" s="85">
        <f t="shared" si="502"/>
        <v>0</v>
      </c>
      <c r="FF26" s="86">
        <f t="shared" si="81"/>
        <v>0</v>
      </c>
      <c r="FG26" s="85">
        <f>FC26*FG4</f>
        <v>0</v>
      </c>
      <c r="FH26" s="85">
        <f t="shared" si="503"/>
        <v>0</v>
      </c>
      <c r="FI26" s="85">
        <f t="shared" si="503"/>
        <v>0</v>
      </c>
      <c r="FJ26" s="73">
        <f t="shared" si="83"/>
        <v>0</v>
      </c>
      <c r="FK26" s="87">
        <f t="shared" si="84"/>
        <v>0</v>
      </c>
      <c r="FL26" s="85">
        <v>0</v>
      </c>
      <c r="FM26" s="85">
        <f t="shared" si="504"/>
        <v>0</v>
      </c>
      <c r="FN26" s="85">
        <f t="shared" si="504"/>
        <v>0</v>
      </c>
      <c r="FO26" s="73">
        <f t="shared" si="85"/>
        <v>0</v>
      </c>
      <c r="FP26" s="85">
        <f>FL26*FP4</f>
        <v>0</v>
      </c>
      <c r="FQ26" s="85">
        <f t="shared" si="505"/>
        <v>0</v>
      </c>
      <c r="FR26" s="85">
        <f t="shared" si="505"/>
        <v>0</v>
      </c>
      <c r="FS26" s="73">
        <f t="shared" si="87"/>
        <v>0</v>
      </c>
      <c r="FT26" s="88">
        <v>0</v>
      </c>
      <c r="FU26" s="88">
        <v>0</v>
      </c>
      <c r="FV26" s="89">
        <v>0</v>
      </c>
      <c r="FW26" s="73">
        <f t="shared" si="88"/>
        <v>0</v>
      </c>
      <c r="FX26" s="88">
        <f>FT26*FX4</f>
        <v>0</v>
      </c>
      <c r="FY26" s="88">
        <f t="shared" si="506"/>
        <v>0</v>
      </c>
      <c r="FZ26" s="88">
        <f t="shared" si="506"/>
        <v>0</v>
      </c>
      <c r="GA26" s="73">
        <f t="shared" si="90"/>
        <v>0</v>
      </c>
      <c r="GB26" s="90">
        <v>0</v>
      </c>
      <c r="GC26" s="89">
        <v>0</v>
      </c>
      <c r="GD26" s="88">
        <v>0</v>
      </c>
      <c r="GE26" s="89">
        <v>0</v>
      </c>
      <c r="GF26" s="73">
        <f t="shared" si="91"/>
        <v>0</v>
      </c>
      <c r="GG26" s="85">
        <f>GB26*GG4</f>
        <v>0</v>
      </c>
      <c r="GH26" s="85">
        <f t="shared" si="507"/>
        <v>0</v>
      </c>
      <c r="GI26" s="73">
        <f t="shared" si="507"/>
        <v>0</v>
      </c>
      <c r="GJ26" s="85">
        <f t="shared" si="507"/>
        <v>0</v>
      </c>
      <c r="GK26" s="73">
        <f t="shared" si="93"/>
        <v>0</v>
      </c>
      <c r="GL26" s="91">
        <f t="shared" si="94"/>
        <v>0</v>
      </c>
      <c r="GM26" s="92">
        <v>0</v>
      </c>
      <c r="GN26" s="93">
        <v>0</v>
      </c>
      <c r="GO26" s="81">
        <f t="shared" si="96"/>
        <v>1680</v>
      </c>
      <c r="GP26" s="5">
        <v>21</v>
      </c>
      <c r="GQ26" s="26">
        <f t="shared" si="314"/>
        <v>100</v>
      </c>
      <c r="GR26" s="2" t="s">
        <v>64</v>
      </c>
      <c r="IJ26" s="17"/>
      <c r="IK26" s="17"/>
      <c r="IL26" s="17"/>
    </row>
  </sheetData>
  <sortState ref="BP117:BR136">
    <sortCondition descending="1" ref="BQ117:BQ136"/>
  </sortState>
  <mergeCells count="39">
    <mergeCell ref="FT4:GA4"/>
    <mergeCell ref="GB4:GK4"/>
    <mergeCell ref="DG4:DN4"/>
    <mergeCell ref="DO4:DX4"/>
    <mergeCell ref="ED4:EK4"/>
    <mergeCell ref="EL4:EO4"/>
    <mergeCell ref="EU4:FB4"/>
    <mergeCell ref="FC4:FJ4"/>
    <mergeCell ref="CH4:CO4"/>
    <mergeCell ref="CP4:CW4"/>
    <mergeCell ref="ED2:ET2"/>
    <mergeCell ref="EU2:FK2"/>
    <mergeCell ref="FL2:FO2"/>
    <mergeCell ref="CH2:CX2"/>
    <mergeCell ref="FL4:FS4"/>
    <mergeCell ref="CY4:DF4"/>
    <mergeCell ref="FT2:FW2"/>
    <mergeCell ref="ED1:GO1"/>
    <mergeCell ref="CY2:DB2"/>
    <mergeCell ref="DG2:DJ2"/>
    <mergeCell ref="DO2:DS2"/>
    <mergeCell ref="GB2:GF2"/>
    <mergeCell ref="BQ1:EB1"/>
    <mergeCell ref="E1:BO1"/>
    <mergeCell ref="E2:U2"/>
    <mergeCell ref="V2:AL2"/>
    <mergeCell ref="AM2:AP2"/>
    <mergeCell ref="AU2:AX2"/>
    <mergeCell ref="BC2:BG2"/>
    <mergeCell ref="M4:P4"/>
    <mergeCell ref="E4:L4"/>
    <mergeCell ref="V4:AC4"/>
    <mergeCell ref="AD4:AK4"/>
    <mergeCell ref="AM4:AT4"/>
    <mergeCell ref="AU4:BB4"/>
    <mergeCell ref="BC4:BL4"/>
    <mergeCell ref="BQ2:CG2"/>
    <mergeCell ref="BQ4:BX4"/>
    <mergeCell ref="BY4:CB4"/>
  </mergeCells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R11"/>
  <sheetViews>
    <sheetView workbookViewId="0">
      <pane xSplit="3" topLeftCell="D1" activePane="topRight" state="frozen"/>
      <selection pane="topRight" activeCell="GR6" sqref="GR6:GR10"/>
    </sheetView>
  </sheetViews>
  <sheetFormatPr baseColWidth="10" defaultRowHeight="12.75"/>
  <cols>
    <col min="1" max="1" width="2.28515625" bestFit="1" customWidth="1"/>
    <col min="2" max="2" width="5" bestFit="1" customWidth="1"/>
    <col min="3" max="3" width="22.5703125" bestFit="1" customWidth="1"/>
    <col min="4" max="4" width="5" bestFit="1" customWidth="1"/>
    <col min="5" max="61" width="4.42578125" customWidth="1"/>
    <col min="62" max="62" width="3" bestFit="1" customWidth="1"/>
    <col min="63" max="63" width="3.7109375" bestFit="1" customWidth="1"/>
    <col min="64" max="64" width="3.42578125" bestFit="1" customWidth="1"/>
    <col min="65" max="65" width="4" bestFit="1" customWidth="1"/>
    <col min="66" max="66" width="4.5703125" bestFit="1" customWidth="1"/>
    <col min="67" max="70" width="4" bestFit="1" customWidth="1"/>
    <col min="71" max="71" width="3.7109375" bestFit="1" customWidth="1"/>
    <col min="72" max="72" width="4" bestFit="1" customWidth="1"/>
    <col min="73" max="73" width="3" bestFit="1" customWidth="1"/>
    <col min="74" max="77" width="4" bestFit="1" customWidth="1"/>
    <col min="78" max="78" width="3" bestFit="1" customWidth="1"/>
    <col min="79" max="82" width="4" bestFit="1" customWidth="1"/>
    <col min="83" max="83" width="3.7109375" bestFit="1" customWidth="1"/>
    <col min="84" max="85" width="4" bestFit="1" customWidth="1"/>
    <col min="86" max="86" width="3.7109375" bestFit="1" customWidth="1"/>
    <col min="87" max="87" width="4" bestFit="1" customWidth="1"/>
    <col min="88" max="88" width="3.7109375" bestFit="1" customWidth="1"/>
    <col min="89" max="94" width="4" bestFit="1" customWidth="1"/>
    <col min="95" max="95" width="3" bestFit="1" customWidth="1"/>
    <col min="96" max="96" width="4.140625" bestFit="1" customWidth="1"/>
    <col min="97" max="97" width="3.42578125" bestFit="1" customWidth="1"/>
    <col min="98" max="98" width="4" bestFit="1" customWidth="1"/>
    <col min="99" max="99" width="3" bestFit="1" customWidth="1"/>
    <col min="100" max="100" width="3.7109375" bestFit="1" customWidth="1"/>
    <col min="101" max="102" width="4" bestFit="1" customWidth="1"/>
    <col min="103" max="103" width="3" bestFit="1" customWidth="1"/>
    <col min="104" max="105" width="3.7109375" bestFit="1" customWidth="1"/>
    <col min="106" max="106" width="3.42578125" bestFit="1" customWidth="1"/>
    <col min="107" max="107" width="3" bestFit="1" customWidth="1"/>
    <col min="108" max="109" width="3.7109375" bestFit="1" customWidth="1"/>
    <col min="110" max="110" width="4" bestFit="1" customWidth="1"/>
    <col min="111" max="112" width="3" bestFit="1" customWidth="1"/>
    <col min="113" max="113" width="3.7109375" bestFit="1" customWidth="1"/>
    <col min="114" max="114" width="3.42578125" bestFit="1" customWidth="1"/>
    <col min="115" max="116" width="3" bestFit="1" customWidth="1"/>
    <col min="117" max="117" width="3.7109375" bestFit="1" customWidth="1"/>
    <col min="118" max="118" width="4" bestFit="1" customWidth="1"/>
    <col min="119" max="121" width="3" bestFit="1" customWidth="1"/>
    <col min="122" max="122" width="3.7109375" bestFit="1" customWidth="1"/>
    <col min="123" max="123" width="3.42578125" bestFit="1" customWidth="1"/>
    <col min="124" max="126" width="3" bestFit="1" customWidth="1"/>
    <col min="127" max="127" width="3.7109375" bestFit="1" customWidth="1"/>
    <col min="128" max="128" width="3.42578125" bestFit="1" customWidth="1"/>
    <col min="129" max="129" width="4" bestFit="1" customWidth="1"/>
    <col min="130" max="130" width="4.5703125" bestFit="1" customWidth="1"/>
    <col min="131" max="131" width="4" bestFit="1" customWidth="1"/>
    <col min="132" max="132" width="5" bestFit="1" customWidth="1"/>
    <col min="133" max="135" width="3" bestFit="1" customWidth="1"/>
    <col min="136" max="136" width="3.7109375" bestFit="1" customWidth="1"/>
    <col min="137" max="137" width="3.42578125" bestFit="1" customWidth="1"/>
    <col min="138" max="139" width="3" bestFit="1" customWidth="1"/>
    <col min="140" max="140" width="3.7109375" bestFit="1" customWidth="1"/>
    <col min="141" max="141" width="4" bestFit="1" customWidth="1"/>
    <col min="142" max="143" width="3" bestFit="1" customWidth="1"/>
    <col min="144" max="144" width="3.7109375" bestFit="1" customWidth="1"/>
    <col min="145" max="145" width="3.42578125" bestFit="1" customWidth="1"/>
    <col min="146" max="147" width="3" bestFit="1" customWidth="1"/>
    <col min="148" max="148" width="3.7109375" bestFit="1" customWidth="1"/>
    <col min="149" max="150" width="4" bestFit="1" customWidth="1"/>
    <col min="151" max="152" width="3" bestFit="1" customWidth="1"/>
    <col min="153" max="153" width="3.7109375" bestFit="1" customWidth="1"/>
    <col min="154" max="154" width="3.42578125" bestFit="1" customWidth="1"/>
    <col min="155" max="156" width="3" bestFit="1" customWidth="1"/>
    <col min="157" max="157" width="3.7109375" bestFit="1" customWidth="1"/>
    <col min="158" max="158" width="4" bestFit="1" customWidth="1"/>
    <col min="159" max="160" width="3" bestFit="1" customWidth="1"/>
    <col min="161" max="161" width="3.7109375" bestFit="1" customWidth="1"/>
    <col min="162" max="162" width="3.42578125" bestFit="1" customWidth="1"/>
    <col min="163" max="164" width="3" bestFit="1" customWidth="1"/>
    <col min="165" max="165" width="3.7109375" bestFit="1" customWidth="1"/>
    <col min="166" max="167" width="4" bestFit="1" customWidth="1"/>
    <col min="168" max="168" width="3" bestFit="1" customWidth="1"/>
    <col min="169" max="170" width="3.7109375" bestFit="1" customWidth="1"/>
    <col min="171" max="171" width="3.42578125" bestFit="1" customWidth="1"/>
    <col min="172" max="172" width="3" bestFit="1" customWidth="1"/>
    <col min="173" max="174" width="3.7109375" bestFit="1" customWidth="1"/>
    <col min="175" max="175" width="4" bestFit="1" customWidth="1"/>
    <col min="176" max="177" width="3" bestFit="1" customWidth="1"/>
    <col min="178" max="178" width="3.7109375" bestFit="1" customWidth="1"/>
    <col min="179" max="179" width="3.42578125" bestFit="1" customWidth="1"/>
    <col min="180" max="181" width="4" bestFit="1" customWidth="1"/>
    <col min="182" max="182" width="3.7109375" bestFit="1" customWidth="1"/>
    <col min="183" max="183" width="4" bestFit="1" customWidth="1"/>
    <col min="184" max="186" width="3" bestFit="1" customWidth="1"/>
    <col min="187" max="187" width="3.7109375" bestFit="1" customWidth="1"/>
    <col min="188" max="188" width="3.42578125" bestFit="1" customWidth="1"/>
    <col min="189" max="191" width="3" bestFit="1" customWidth="1"/>
    <col min="192" max="192" width="3.7109375" bestFit="1" customWidth="1"/>
    <col min="193" max="194" width="4" bestFit="1" customWidth="1"/>
    <col min="195" max="195" width="4.5703125" bestFit="1" customWidth="1"/>
    <col min="196" max="196" width="4" bestFit="1" customWidth="1"/>
    <col min="197" max="197" width="5" bestFit="1" customWidth="1"/>
    <col min="198" max="198" width="3" bestFit="1" customWidth="1"/>
    <col min="199" max="199" width="6.5703125" bestFit="1" customWidth="1"/>
    <col min="200" max="200" width="17.5703125" bestFit="1" customWidth="1"/>
  </cols>
  <sheetData>
    <row r="1" spans="1:200" ht="15">
      <c r="C1" s="12" t="s">
        <v>14</v>
      </c>
      <c r="D1" s="12"/>
      <c r="E1" s="152" t="s">
        <v>26</v>
      </c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Q1" s="158" t="s">
        <v>27</v>
      </c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70"/>
      <c r="ED1" s="157" t="s">
        <v>28</v>
      </c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</row>
    <row r="2" spans="1:200">
      <c r="E2" s="148" t="s">
        <v>52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54" t="s">
        <v>29</v>
      </c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5" t="s">
        <v>30</v>
      </c>
      <c r="AN2" s="155"/>
      <c r="AO2" s="155"/>
      <c r="AP2" s="155"/>
      <c r="AQ2" s="69"/>
      <c r="AR2" s="69"/>
      <c r="AS2" s="69"/>
      <c r="AT2" s="69"/>
      <c r="AU2" s="156" t="s">
        <v>31</v>
      </c>
      <c r="AV2" s="156"/>
      <c r="AW2" s="156"/>
      <c r="AX2" s="156"/>
      <c r="AY2" s="70"/>
      <c r="AZ2" s="70"/>
      <c r="BA2" s="70"/>
      <c r="BB2" s="70"/>
      <c r="BC2" s="155" t="s">
        <v>32</v>
      </c>
      <c r="BD2" s="155"/>
      <c r="BE2" s="155"/>
      <c r="BF2" s="155"/>
      <c r="BG2" s="155"/>
      <c r="BH2" s="69"/>
      <c r="BI2" s="69"/>
      <c r="BJ2" s="69"/>
      <c r="BK2" s="69"/>
      <c r="BL2" s="69"/>
      <c r="BQ2" s="148" t="s">
        <v>52</v>
      </c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54" t="s">
        <v>29</v>
      </c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5" t="s">
        <v>30</v>
      </c>
      <c r="CZ2" s="155"/>
      <c r="DA2" s="155"/>
      <c r="DB2" s="155"/>
      <c r="DC2" s="69"/>
      <c r="DD2" s="69"/>
      <c r="DE2" s="69"/>
      <c r="DF2" s="69"/>
      <c r="DG2" s="156" t="s">
        <v>31</v>
      </c>
      <c r="DH2" s="156"/>
      <c r="DI2" s="156"/>
      <c r="DJ2" s="156"/>
      <c r="DK2" s="70"/>
      <c r="DL2" s="70"/>
      <c r="DM2" s="70"/>
      <c r="DN2" s="70"/>
      <c r="DO2" s="155" t="s">
        <v>32</v>
      </c>
      <c r="DP2" s="155"/>
      <c r="DQ2" s="155"/>
      <c r="DR2" s="155"/>
      <c r="DS2" s="155"/>
      <c r="DT2" s="69"/>
      <c r="DU2" s="69"/>
      <c r="DV2" s="69"/>
      <c r="DW2" s="69"/>
      <c r="DX2" s="69"/>
      <c r="EC2" s="70"/>
      <c r="ED2" s="148" t="s">
        <v>52</v>
      </c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54" t="s">
        <v>29</v>
      </c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5" t="s">
        <v>30</v>
      </c>
      <c r="FM2" s="155"/>
      <c r="FN2" s="155"/>
      <c r="FO2" s="155"/>
      <c r="FP2" s="69"/>
      <c r="FQ2" s="69"/>
      <c r="FR2" s="69"/>
      <c r="FS2" s="69"/>
      <c r="FT2" s="156" t="s">
        <v>31</v>
      </c>
      <c r="FU2" s="156"/>
      <c r="FV2" s="156"/>
      <c r="FW2" s="156"/>
      <c r="FX2" s="70"/>
      <c r="FY2" s="70"/>
      <c r="FZ2" s="70"/>
      <c r="GA2" s="70"/>
      <c r="GB2" s="155" t="s">
        <v>32</v>
      </c>
      <c r="GC2" s="155"/>
      <c r="GD2" s="155"/>
      <c r="GE2" s="155"/>
      <c r="GF2" s="155"/>
      <c r="GG2" s="69"/>
      <c r="GH2" s="69"/>
      <c r="GI2" s="69"/>
      <c r="GJ2" s="69"/>
      <c r="GK2" s="69"/>
    </row>
    <row r="3" spans="1:200" s="25" customFormat="1">
      <c r="D3" s="4"/>
      <c r="E3" s="4">
        <v>15</v>
      </c>
      <c r="F3" s="4">
        <v>15</v>
      </c>
      <c r="G3" s="4">
        <v>15</v>
      </c>
      <c r="H3" s="133">
        <f>SUM(E3:G3)</f>
        <v>45</v>
      </c>
      <c r="I3" s="71">
        <v>2</v>
      </c>
      <c r="J3" s="71">
        <v>2</v>
      </c>
      <c r="K3" s="71">
        <v>1</v>
      </c>
      <c r="L3" s="80">
        <v>75</v>
      </c>
      <c r="M3" s="23">
        <v>15</v>
      </c>
      <c r="N3" s="23">
        <v>15</v>
      </c>
      <c r="O3" s="24">
        <v>15</v>
      </c>
      <c r="P3" s="135">
        <f>M3+N3+O3</f>
        <v>45</v>
      </c>
      <c r="Q3" s="24">
        <v>2</v>
      </c>
      <c r="R3" s="24">
        <v>2</v>
      </c>
      <c r="S3" s="24">
        <v>1</v>
      </c>
      <c r="T3" s="78">
        <v>75</v>
      </c>
      <c r="U3" s="20">
        <v>150</v>
      </c>
      <c r="V3" s="25">
        <v>15</v>
      </c>
      <c r="W3" s="25">
        <v>15</v>
      </c>
      <c r="X3" s="25">
        <v>15</v>
      </c>
      <c r="Y3" s="137">
        <f>X3+W3+V3</f>
        <v>45</v>
      </c>
      <c r="Z3" s="23">
        <v>3</v>
      </c>
      <c r="AA3" s="23">
        <v>2</v>
      </c>
      <c r="AB3" s="23">
        <v>1</v>
      </c>
      <c r="AC3" s="79">
        <v>90</v>
      </c>
      <c r="AD3" s="25">
        <v>15</v>
      </c>
      <c r="AE3" s="25">
        <v>15</v>
      </c>
      <c r="AF3" s="25">
        <v>15</v>
      </c>
      <c r="AG3" s="137">
        <f>AF3+AE3+AD3</f>
        <v>45</v>
      </c>
      <c r="AH3" s="23">
        <v>3</v>
      </c>
      <c r="AI3" s="23">
        <v>2</v>
      </c>
      <c r="AJ3" s="23">
        <v>1</v>
      </c>
      <c r="AK3" s="79">
        <v>90</v>
      </c>
      <c r="AL3" s="22">
        <v>180</v>
      </c>
      <c r="AM3" s="25">
        <v>15</v>
      </c>
      <c r="AN3" s="25">
        <v>15</v>
      </c>
      <c r="AO3" s="25">
        <v>15</v>
      </c>
      <c r="AP3" s="137">
        <f>AO3+AN3+AM3</f>
        <v>45</v>
      </c>
      <c r="AQ3" s="23">
        <v>2</v>
      </c>
      <c r="AR3" s="23">
        <v>2</v>
      </c>
      <c r="AS3" s="23">
        <v>1</v>
      </c>
      <c r="AT3" s="79">
        <v>75</v>
      </c>
      <c r="AU3" s="25">
        <v>15</v>
      </c>
      <c r="AV3" s="25">
        <v>15</v>
      </c>
      <c r="AW3" s="25">
        <v>15</v>
      </c>
      <c r="AX3" s="137">
        <f>AW3+AV3+AU3</f>
        <v>45</v>
      </c>
      <c r="AY3" s="23">
        <v>3</v>
      </c>
      <c r="AZ3" s="23">
        <v>3</v>
      </c>
      <c r="BA3" s="23">
        <v>1</v>
      </c>
      <c r="BB3" s="79">
        <v>105</v>
      </c>
      <c r="BC3" s="25">
        <v>15</v>
      </c>
      <c r="BD3" s="25">
        <v>15</v>
      </c>
      <c r="BE3" s="25">
        <v>0</v>
      </c>
      <c r="BF3" s="25">
        <v>15</v>
      </c>
      <c r="BG3" s="137">
        <f>BF3+BE3+BD3+BC3</f>
        <v>45</v>
      </c>
      <c r="BH3" s="23">
        <v>2</v>
      </c>
      <c r="BI3" s="23">
        <v>1</v>
      </c>
      <c r="BJ3" s="23">
        <v>0</v>
      </c>
      <c r="BK3" s="23">
        <v>1</v>
      </c>
      <c r="BL3" s="79">
        <v>60</v>
      </c>
      <c r="BM3" s="27">
        <f>L3+T3+AC3+AK3+AT3+BB3+BL3</f>
        <v>570</v>
      </c>
      <c r="BN3" s="25" t="s">
        <v>19</v>
      </c>
      <c r="BO3" s="27">
        <f>BM3</f>
        <v>570</v>
      </c>
      <c r="BQ3" s="4">
        <v>15</v>
      </c>
      <c r="BR3" s="4">
        <v>15</v>
      </c>
      <c r="BS3" s="4">
        <v>15</v>
      </c>
      <c r="BT3" s="133">
        <f>SUM(BQ3:BS3)</f>
        <v>45</v>
      </c>
      <c r="BU3" s="71">
        <v>2</v>
      </c>
      <c r="BV3" s="71">
        <v>2</v>
      </c>
      <c r="BW3" s="71">
        <v>1</v>
      </c>
      <c r="BX3" s="80">
        <v>75</v>
      </c>
      <c r="BY3" s="23">
        <v>15</v>
      </c>
      <c r="BZ3" s="23">
        <v>15</v>
      </c>
      <c r="CA3" s="24">
        <v>15</v>
      </c>
      <c r="CB3" s="135">
        <f>BY3+BZ3+CA3</f>
        <v>45</v>
      </c>
      <c r="CC3" s="24">
        <v>2</v>
      </c>
      <c r="CD3" s="24">
        <v>2</v>
      </c>
      <c r="CE3" s="24">
        <v>1</v>
      </c>
      <c r="CF3" s="78">
        <v>75</v>
      </c>
      <c r="CG3" s="20">
        <v>150</v>
      </c>
      <c r="CH3" s="25">
        <v>15</v>
      </c>
      <c r="CI3" s="25">
        <v>15</v>
      </c>
      <c r="CJ3" s="25">
        <v>15</v>
      </c>
      <c r="CK3" s="137">
        <f>CJ3+CI3+CH3</f>
        <v>45</v>
      </c>
      <c r="CL3" s="23">
        <v>3</v>
      </c>
      <c r="CM3" s="23">
        <v>2</v>
      </c>
      <c r="CN3" s="23">
        <v>1</v>
      </c>
      <c r="CO3" s="79">
        <v>90</v>
      </c>
      <c r="CP3" s="25">
        <v>15</v>
      </c>
      <c r="CQ3" s="25">
        <v>15</v>
      </c>
      <c r="CR3" s="25">
        <v>15</v>
      </c>
      <c r="CS3" s="137">
        <f>CR3+CQ3+CP3</f>
        <v>45</v>
      </c>
      <c r="CT3" s="23">
        <v>3</v>
      </c>
      <c r="CU3" s="23">
        <v>2</v>
      </c>
      <c r="CV3" s="23">
        <v>1</v>
      </c>
      <c r="CW3" s="79">
        <v>90</v>
      </c>
      <c r="CX3" s="22">
        <v>180</v>
      </c>
      <c r="CY3" s="25">
        <v>15</v>
      </c>
      <c r="CZ3" s="25">
        <v>15</v>
      </c>
      <c r="DA3" s="25">
        <v>15</v>
      </c>
      <c r="DB3" s="137">
        <f>DA3+CZ3+CY3</f>
        <v>45</v>
      </c>
      <c r="DC3" s="23">
        <v>2</v>
      </c>
      <c r="DD3" s="23">
        <v>2</v>
      </c>
      <c r="DE3" s="23">
        <v>1</v>
      </c>
      <c r="DF3" s="79">
        <v>75</v>
      </c>
      <c r="DG3" s="25">
        <v>15</v>
      </c>
      <c r="DH3" s="25">
        <v>15</v>
      </c>
      <c r="DI3" s="25">
        <v>15</v>
      </c>
      <c r="DJ3" s="137">
        <f>DI3+DH3+DG3</f>
        <v>45</v>
      </c>
      <c r="DK3" s="23">
        <v>3</v>
      </c>
      <c r="DL3" s="23">
        <v>3</v>
      </c>
      <c r="DM3" s="23">
        <v>1</v>
      </c>
      <c r="DN3" s="79">
        <v>105</v>
      </c>
      <c r="DO3" s="25">
        <v>15</v>
      </c>
      <c r="DP3" s="25">
        <v>15</v>
      </c>
      <c r="DQ3" s="25">
        <v>0</v>
      </c>
      <c r="DR3" s="25">
        <v>15</v>
      </c>
      <c r="DS3" s="137">
        <f>DR3+DQ3+DP3+DO3</f>
        <v>45</v>
      </c>
      <c r="DT3" s="23">
        <v>2</v>
      </c>
      <c r="DU3" s="23">
        <v>1</v>
      </c>
      <c r="DV3" s="23">
        <v>0</v>
      </c>
      <c r="DW3" s="23">
        <v>1</v>
      </c>
      <c r="DX3" s="79">
        <v>60</v>
      </c>
      <c r="DY3" s="27">
        <f>BX3+CF3+CO3+CW3+DF3+DN3+DX3</f>
        <v>570</v>
      </c>
      <c r="DZ3" s="25" t="s">
        <v>19</v>
      </c>
      <c r="EA3" s="27">
        <f>DY3</f>
        <v>570</v>
      </c>
      <c r="EB3" s="81">
        <v>1140</v>
      </c>
      <c r="ED3" s="4">
        <v>20</v>
      </c>
      <c r="EE3" s="4">
        <v>20</v>
      </c>
      <c r="EF3" s="4">
        <v>20</v>
      </c>
      <c r="EG3" s="133">
        <f>SUM(ED3:EF3)</f>
        <v>60</v>
      </c>
      <c r="EH3" s="71">
        <v>2</v>
      </c>
      <c r="EI3" s="71">
        <v>2</v>
      </c>
      <c r="EJ3" s="71">
        <v>1</v>
      </c>
      <c r="EK3" s="80">
        <v>100</v>
      </c>
      <c r="EL3" s="23">
        <v>20</v>
      </c>
      <c r="EM3" s="23">
        <v>20</v>
      </c>
      <c r="EN3" s="24">
        <v>20</v>
      </c>
      <c r="EO3" s="135">
        <f>EL3+EM3+EN3</f>
        <v>60</v>
      </c>
      <c r="EP3" s="24">
        <v>2</v>
      </c>
      <c r="EQ3" s="24">
        <v>2</v>
      </c>
      <c r="ER3" s="24">
        <v>1</v>
      </c>
      <c r="ES3" s="78">
        <v>100</v>
      </c>
      <c r="ET3" s="20">
        <v>200</v>
      </c>
      <c r="EU3" s="25">
        <v>20</v>
      </c>
      <c r="EV3" s="25">
        <v>20</v>
      </c>
      <c r="EW3" s="25">
        <v>20</v>
      </c>
      <c r="EX3" s="137">
        <f>EW3+EV3+EU3</f>
        <v>60</v>
      </c>
      <c r="EY3" s="23">
        <v>3</v>
      </c>
      <c r="EZ3" s="23">
        <v>2</v>
      </c>
      <c r="FA3" s="23">
        <v>1</v>
      </c>
      <c r="FB3" s="79">
        <v>120</v>
      </c>
      <c r="FC3" s="25">
        <v>20</v>
      </c>
      <c r="FD3" s="25">
        <v>20</v>
      </c>
      <c r="FE3" s="25">
        <v>20</v>
      </c>
      <c r="FF3" s="137">
        <f>FE3+FD3+FC3</f>
        <v>60</v>
      </c>
      <c r="FG3" s="23">
        <v>3</v>
      </c>
      <c r="FH3" s="23">
        <v>2</v>
      </c>
      <c r="FI3" s="23">
        <v>1</v>
      </c>
      <c r="FJ3" s="79">
        <v>120</v>
      </c>
      <c r="FK3" s="22">
        <v>240</v>
      </c>
      <c r="FL3" s="25">
        <v>20</v>
      </c>
      <c r="FM3" s="25">
        <v>20</v>
      </c>
      <c r="FN3" s="25">
        <v>20</v>
      </c>
      <c r="FO3" s="137">
        <f>FN3+FM3+FL3</f>
        <v>60</v>
      </c>
      <c r="FP3" s="23">
        <v>2</v>
      </c>
      <c r="FQ3" s="23">
        <v>2</v>
      </c>
      <c r="FR3" s="23">
        <v>1</v>
      </c>
      <c r="FS3" s="79">
        <v>100</v>
      </c>
      <c r="FT3" s="25">
        <v>20</v>
      </c>
      <c r="FU3" s="25">
        <v>20</v>
      </c>
      <c r="FV3" s="25">
        <v>20</v>
      </c>
      <c r="FW3" s="137">
        <f>FV3+FU3+FT3</f>
        <v>60</v>
      </c>
      <c r="FX3" s="23">
        <v>3</v>
      </c>
      <c r="FY3" s="23">
        <v>3</v>
      </c>
      <c r="FZ3" s="23">
        <v>1</v>
      </c>
      <c r="GA3" s="79">
        <v>140</v>
      </c>
      <c r="GB3" s="25">
        <v>20</v>
      </c>
      <c r="GC3" s="25">
        <v>20</v>
      </c>
      <c r="GD3" s="25">
        <v>20</v>
      </c>
      <c r="GE3" s="25">
        <v>20</v>
      </c>
      <c r="GF3" s="137">
        <f>GE3+GD3+GC3+GB3</f>
        <v>80</v>
      </c>
      <c r="GG3" s="23">
        <v>2</v>
      </c>
      <c r="GH3" s="23">
        <v>1</v>
      </c>
      <c r="GI3" s="23">
        <v>0</v>
      </c>
      <c r="GJ3" s="23">
        <v>1</v>
      </c>
      <c r="GK3" s="79">
        <v>100</v>
      </c>
      <c r="GL3" s="27">
        <f>EK3+ES3+FB3+FJ3+FS3+GA3+GK3</f>
        <v>780</v>
      </c>
      <c r="GM3" s="25" t="s">
        <v>19</v>
      </c>
      <c r="GN3" s="27">
        <f>GL3</f>
        <v>780</v>
      </c>
      <c r="GO3" s="4">
        <v>1900</v>
      </c>
      <c r="GP3" s="4"/>
      <c r="GQ3" s="25" t="s">
        <v>25</v>
      </c>
      <c r="GR3" s="4"/>
    </row>
    <row r="4" spans="1:200" s="3" customFormat="1">
      <c r="E4" s="149" t="s">
        <v>70</v>
      </c>
      <c r="F4" s="149"/>
      <c r="G4" s="149"/>
      <c r="H4" s="149"/>
      <c r="I4" s="149"/>
      <c r="J4" s="149"/>
      <c r="K4" s="149"/>
      <c r="L4" s="149"/>
      <c r="M4" s="150" t="s">
        <v>71</v>
      </c>
      <c r="N4" s="150"/>
      <c r="O4" s="150"/>
      <c r="P4" s="150"/>
      <c r="Q4" s="141"/>
      <c r="R4" s="141"/>
      <c r="S4" s="141"/>
      <c r="T4" s="141"/>
      <c r="U4" s="22" t="s">
        <v>22</v>
      </c>
      <c r="V4" s="149" t="s">
        <v>72</v>
      </c>
      <c r="W4" s="149"/>
      <c r="X4" s="149"/>
      <c r="Y4" s="149"/>
      <c r="Z4" s="149"/>
      <c r="AA4" s="149"/>
      <c r="AB4" s="149"/>
      <c r="AC4" s="149"/>
      <c r="AD4" s="151" t="s">
        <v>73</v>
      </c>
      <c r="AE4" s="151"/>
      <c r="AF4" s="151"/>
      <c r="AG4" s="151"/>
      <c r="AH4" s="151"/>
      <c r="AI4" s="151"/>
      <c r="AJ4" s="151"/>
      <c r="AK4" s="151"/>
      <c r="AL4" s="22" t="s">
        <v>22</v>
      </c>
      <c r="AM4" s="147" t="s">
        <v>74</v>
      </c>
      <c r="AN4" s="147"/>
      <c r="AO4" s="147"/>
      <c r="AP4" s="147"/>
      <c r="AQ4" s="147"/>
      <c r="AR4" s="147"/>
      <c r="AS4" s="147"/>
      <c r="AT4" s="147"/>
      <c r="AU4" s="146" t="s">
        <v>68</v>
      </c>
      <c r="AV4" s="146"/>
      <c r="AW4" s="146"/>
      <c r="AX4" s="146"/>
      <c r="AY4" s="146"/>
      <c r="AZ4" s="146"/>
      <c r="BA4" s="146"/>
      <c r="BB4" s="146"/>
      <c r="BC4" s="147" t="s">
        <v>75</v>
      </c>
      <c r="BD4" s="147"/>
      <c r="BE4" s="147"/>
      <c r="BF4" s="147"/>
      <c r="BG4" s="147"/>
      <c r="BH4" s="147"/>
      <c r="BI4" s="147"/>
      <c r="BJ4" s="147"/>
      <c r="BK4" s="147"/>
      <c r="BL4" s="147"/>
      <c r="BM4" s="27" t="s">
        <v>20</v>
      </c>
      <c r="BN4" s="6"/>
      <c r="BO4" s="6"/>
      <c r="BP4" s="6"/>
      <c r="BQ4" s="149" t="s">
        <v>70</v>
      </c>
      <c r="BR4" s="149"/>
      <c r="BS4" s="149"/>
      <c r="BT4" s="149"/>
      <c r="BU4" s="149"/>
      <c r="BV4" s="149"/>
      <c r="BW4" s="149"/>
      <c r="BX4" s="149"/>
      <c r="BY4" s="150" t="s">
        <v>71</v>
      </c>
      <c r="BZ4" s="150"/>
      <c r="CA4" s="150"/>
      <c r="CB4" s="150"/>
      <c r="CC4" s="141"/>
      <c r="CD4" s="141"/>
      <c r="CE4" s="141"/>
      <c r="CF4" s="141"/>
      <c r="CG4" s="22" t="s">
        <v>22</v>
      </c>
      <c r="CH4" s="149" t="s">
        <v>72</v>
      </c>
      <c r="CI4" s="149"/>
      <c r="CJ4" s="149"/>
      <c r="CK4" s="149"/>
      <c r="CL4" s="149"/>
      <c r="CM4" s="149"/>
      <c r="CN4" s="149"/>
      <c r="CO4" s="149"/>
      <c r="CP4" s="151" t="s">
        <v>73</v>
      </c>
      <c r="CQ4" s="151"/>
      <c r="CR4" s="151"/>
      <c r="CS4" s="151"/>
      <c r="CT4" s="151"/>
      <c r="CU4" s="151"/>
      <c r="CV4" s="151"/>
      <c r="CW4" s="151"/>
      <c r="CX4" s="22" t="s">
        <v>22</v>
      </c>
      <c r="CY4" s="147" t="s">
        <v>74</v>
      </c>
      <c r="CZ4" s="147"/>
      <c r="DA4" s="147"/>
      <c r="DB4" s="147"/>
      <c r="DC4" s="147"/>
      <c r="DD4" s="147"/>
      <c r="DE4" s="147"/>
      <c r="DF4" s="147"/>
      <c r="DG4" s="146" t="s">
        <v>68</v>
      </c>
      <c r="DH4" s="146"/>
      <c r="DI4" s="146"/>
      <c r="DJ4" s="146"/>
      <c r="DK4" s="146"/>
      <c r="DL4" s="146"/>
      <c r="DM4" s="146"/>
      <c r="DN4" s="146"/>
      <c r="DO4" s="147" t="s">
        <v>75</v>
      </c>
      <c r="DP4" s="147"/>
      <c r="DQ4" s="147"/>
      <c r="DR4" s="147"/>
      <c r="DS4" s="147"/>
      <c r="DT4" s="147"/>
      <c r="DU4" s="147"/>
      <c r="DV4" s="147"/>
      <c r="DW4" s="147"/>
      <c r="DX4" s="147"/>
      <c r="DY4" s="27" t="s">
        <v>20</v>
      </c>
      <c r="DZ4" s="6"/>
      <c r="EA4" s="6"/>
      <c r="EB4" s="28" t="s">
        <v>20</v>
      </c>
      <c r="EC4" s="6"/>
      <c r="ED4" s="149" t="s">
        <v>70</v>
      </c>
      <c r="EE4" s="149"/>
      <c r="EF4" s="149"/>
      <c r="EG4" s="149"/>
      <c r="EH4" s="149"/>
      <c r="EI4" s="149"/>
      <c r="EJ4" s="149"/>
      <c r="EK4" s="149"/>
      <c r="EL4" s="150" t="s">
        <v>71</v>
      </c>
      <c r="EM4" s="150"/>
      <c r="EN4" s="150"/>
      <c r="EO4" s="150"/>
      <c r="EP4" s="141"/>
      <c r="EQ4" s="141"/>
      <c r="ER4" s="141"/>
      <c r="ES4" s="141"/>
      <c r="ET4" s="22" t="s">
        <v>22</v>
      </c>
      <c r="EU4" s="149" t="s">
        <v>72</v>
      </c>
      <c r="EV4" s="149"/>
      <c r="EW4" s="149"/>
      <c r="EX4" s="149"/>
      <c r="EY4" s="149"/>
      <c r="EZ4" s="149"/>
      <c r="FA4" s="149"/>
      <c r="FB4" s="149"/>
      <c r="FC4" s="151" t="s">
        <v>73</v>
      </c>
      <c r="FD4" s="151"/>
      <c r="FE4" s="151"/>
      <c r="FF4" s="151"/>
      <c r="FG4" s="151"/>
      <c r="FH4" s="151"/>
      <c r="FI4" s="151"/>
      <c r="FJ4" s="151"/>
      <c r="FK4" s="22" t="s">
        <v>22</v>
      </c>
      <c r="FL4" s="147" t="s">
        <v>74</v>
      </c>
      <c r="FM4" s="147"/>
      <c r="FN4" s="147"/>
      <c r="FO4" s="147"/>
      <c r="FP4" s="147"/>
      <c r="FQ4" s="147"/>
      <c r="FR4" s="147"/>
      <c r="FS4" s="147"/>
      <c r="FT4" s="146" t="s">
        <v>68</v>
      </c>
      <c r="FU4" s="146"/>
      <c r="FV4" s="146"/>
      <c r="FW4" s="146"/>
      <c r="FX4" s="146"/>
      <c r="FY4" s="146"/>
      <c r="FZ4" s="146"/>
      <c r="GA4" s="146"/>
      <c r="GB4" s="147" t="s">
        <v>75</v>
      </c>
      <c r="GC4" s="147"/>
      <c r="GD4" s="147"/>
      <c r="GE4" s="147"/>
      <c r="GF4" s="147"/>
      <c r="GG4" s="147"/>
      <c r="GH4" s="147"/>
      <c r="GI4" s="147"/>
      <c r="GJ4" s="147"/>
      <c r="GK4" s="147"/>
      <c r="GL4" s="27" t="s">
        <v>20</v>
      </c>
      <c r="GM4" s="6"/>
      <c r="GN4" s="6"/>
      <c r="GO4" s="28" t="s">
        <v>20</v>
      </c>
      <c r="GQ4" s="6"/>
    </row>
    <row r="5" spans="1:200" s="5" customFormat="1">
      <c r="A5" s="5" t="s">
        <v>0</v>
      </c>
      <c r="B5" s="5" t="s">
        <v>24</v>
      </c>
      <c r="C5" s="5" t="s">
        <v>1</v>
      </c>
      <c r="D5" s="5" t="s">
        <v>24</v>
      </c>
      <c r="E5" s="11" t="s">
        <v>2</v>
      </c>
      <c r="F5" s="5" t="s">
        <v>3</v>
      </c>
      <c r="G5" s="5" t="s">
        <v>8</v>
      </c>
      <c r="H5" s="11" t="s">
        <v>4</v>
      </c>
      <c r="I5" s="11" t="s">
        <v>2</v>
      </c>
      <c r="J5" s="5" t="s">
        <v>3</v>
      </c>
      <c r="K5" s="5" t="s">
        <v>8</v>
      </c>
      <c r="L5" s="11" t="s">
        <v>4</v>
      </c>
      <c r="M5" s="11" t="s">
        <v>2</v>
      </c>
      <c r="N5" s="11" t="s">
        <v>3</v>
      </c>
      <c r="O5" s="11" t="s">
        <v>8</v>
      </c>
      <c r="P5" s="7" t="s">
        <v>4</v>
      </c>
      <c r="Q5" s="11" t="s">
        <v>2</v>
      </c>
      <c r="R5" s="5" t="s">
        <v>3</v>
      </c>
      <c r="S5" s="5" t="s">
        <v>8</v>
      </c>
      <c r="T5" s="11" t="s">
        <v>4</v>
      </c>
      <c r="U5" s="19"/>
      <c r="V5" s="5" t="s">
        <v>5</v>
      </c>
      <c r="W5" s="5" t="s">
        <v>6</v>
      </c>
      <c r="X5" s="5" t="s">
        <v>8</v>
      </c>
      <c r="Y5" s="11" t="s">
        <v>4</v>
      </c>
      <c r="Z5" s="5" t="s">
        <v>5</v>
      </c>
      <c r="AA5" s="5" t="s">
        <v>6</v>
      </c>
      <c r="AB5" s="5" t="s">
        <v>8</v>
      </c>
      <c r="AC5" s="11" t="s">
        <v>4</v>
      </c>
      <c r="AD5" s="7" t="s">
        <v>5</v>
      </c>
      <c r="AE5" s="5" t="s">
        <v>6</v>
      </c>
      <c r="AF5" s="5" t="s">
        <v>8</v>
      </c>
      <c r="AG5" s="7" t="s">
        <v>4</v>
      </c>
      <c r="AH5" s="5" t="s">
        <v>5</v>
      </c>
      <c r="AI5" s="5" t="s">
        <v>6</v>
      </c>
      <c r="AJ5" s="5" t="s">
        <v>8</v>
      </c>
      <c r="AK5" s="11" t="s">
        <v>4</v>
      </c>
      <c r="AL5" s="22"/>
      <c r="AM5" s="5" t="s">
        <v>7</v>
      </c>
      <c r="AN5" s="5" t="s">
        <v>65</v>
      </c>
      <c r="AO5" s="5" t="s">
        <v>8</v>
      </c>
      <c r="AP5" s="11" t="s">
        <v>4</v>
      </c>
      <c r="AQ5" s="5" t="s">
        <v>7</v>
      </c>
      <c r="AR5" s="5" t="s">
        <v>65</v>
      </c>
      <c r="AS5" s="5" t="s">
        <v>8</v>
      </c>
      <c r="AT5" s="11" t="s">
        <v>4</v>
      </c>
      <c r="AU5" s="5" t="s">
        <v>16</v>
      </c>
      <c r="AV5" s="5" t="s">
        <v>17</v>
      </c>
      <c r="AW5" s="5" t="s">
        <v>8</v>
      </c>
      <c r="AX5" s="11" t="s">
        <v>4</v>
      </c>
      <c r="AY5" s="5" t="s">
        <v>16</v>
      </c>
      <c r="AZ5" s="5" t="s">
        <v>17</v>
      </c>
      <c r="BA5" s="5" t="s">
        <v>8</v>
      </c>
      <c r="BB5" s="11" t="s">
        <v>4</v>
      </c>
      <c r="BC5" s="5" t="s">
        <v>2</v>
      </c>
      <c r="BD5" s="5" t="s">
        <v>3</v>
      </c>
      <c r="BE5" s="5" t="s">
        <v>18</v>
      </c>
      <c r="BF5" s="5" t="s">
        <v>8</v>
      </c>
      <c r="BG5" s="11" t="s">
        <v>4</v>
      </c>
      <c r="BH5" s="5" t="s">
        <v>2</v>
      </c>
      <c r="BI5" s="5" t="s">
        <v>3</v>
      </c>
      <c r="BJ5" s="5" t="s">
        <v>18</v>
      </c>
      <c r="BK5" s="5" t="s">
        <v>8</v>
      </c>
      <c r="BL5" s="11" t="s">
        <v>4</v>
      </c>
      <c r="BM5" s="27"/>
      <c r="BN5" s="5" t="s">
        <v>19</v>
      </c>
      <c r="BO5" s="5" t="s">
        <v>23</v>
      </c>
      <c r="BQ5" s="11" t="s">
        <v>2</v>
      </c>
      <c r="BR5" s="5" t="s">
        <v>3</v>
      </c>
      <c r="BS5" s="5" t="s">
        <v>8</v>
      </c>
      <c r="BT5" s="11" t="s">
        <v>4</v>
      </c>
      <c r="BU5" s="11" t="s">
        <v>2</v>
      </c>
      <c r="BV5" s="5" t="s">
        <v>3</v>
      </c>
      <c r="BW5" s="5" t="s">
        <v>8</v>
      </c>
      <c r="BX5" s="11" t="s">
        <v>4</v>
      </c>
      <c r="BY5" s="11" t="s">
        <v>2</v>
      </c>
      <c r="BZ5" s="11" t="s">
        <v>3</v>
      </c>
      <c r="CA5" s="11" t="s">
        <v>8</v>
      </c>
      <c r="CB5" s="7" t="s">
        <v>4</v>
      </c>
      <c r="CC5" s="11" t="s">
        <v>2</v>
      </c>
      <c r="CD5" s="5" t="s">
        <v>3</v>
      </c>
      <c r="CE5" s="5" t="s">
        <v>8</v>
      </c>
      <c r="CF5" s="11" t="s">
        <v>4</v>
      </c>
      <c r="CG5" s="19"/>
      <c r="CH5" s="5" t="s">
        <v>5</v>
      </c>
      <c r="CI5" s="5" t="s">
        <v>6</v>
      </c>
      <c r="CJ5" s="5" t="s">
        <v>8</v>
      </c>
      <c r="CK5" s="11" t="s">
        <v>4</v>
      </c>
      <c r="CL5" s="5" t="s">
        <v>5</v>
      </c>
      <c r="CM5" s="5" t="s">
        <v>6</v>
      </c>
      <c r="CN5" s="5" t="s">
        <v>8</v>
      </c>
      <c r="CO5" s="11" t="s">
        <v>4</v>
      </c>
      <c r="CP5" s="7" t="s">
        <v>5</v>
      </c>
      <c r="CQ5" s="5" t="s">
        <v>6</v>
      </c>
      <c r="CR5" s="5" t="s">
        <v>8</v>
      </c>
      <c r="CS5" s="7" t="s">
        <v>4</v>
      </c>
      <c r="CT5" s="5" t="s">
        <v>5</v>
      </c>
      <c r="CU5" s="5" t="s">
        <v>6</v>
      </c>
      <c r="CV5" s="5" t="s">
        <v>8</v>
      </c>
      <c r="CW5" s="11" t="s">
        <v>4</v>
      </c>
      <c r="CX5" s="22"/>
      <c r="CY5" s="5" t="s">
        <v>7</v>
      </c>
      <c r="CZ5" s="5" t="s">
        <v>65</v>
      </c>
      <c r="DA5" s="5" t="s">
        <v>8</v>
      </c>
      <c r="DB5" s="11" t="s">
        <v>4</v>
      </c>
      <c r="DC5" s="5" t="s">
        <v>7</v>
      </c>
      <c r="DD5" s="5" t="s">
        <v>65</v>
      </c>
      <c r="DE5" s="5" t="s">
        <v>8</v>
      </c>
      <c r="DF5" s="11" t="s">
        <v>4</v>
      </c>
      <c r="DG5" s="5" t="s">
        <v>16</v>
      </c>
      <c r="DH5" s="5" t="s">
        <v>17</v>
      </c>
      <c r="DI5" s="5" t="s">
        <v>8</v>
      </c>
      <c r="DJ5" s="11" t="s">
        <v>4</v>
      </c>
      <c r="DK5" s="5" t="s">
        <v>16</v>
      </c>
      <c r="DL5" s="5" t="s">
        <v>17</v>
      </c>
      <c r="DM5" s="5" t="s">
        <v>8</v>
      </c>
      <c r="DN5" s="11" t="s">
        <v>4</v>
      </c>
      <c r="DO5" s="5" t="s">
        <v>2</v>
      </c>
      <c r="DP5" s="5" t="s">
        <v>3</v>
      </c>
      <c r="DQ5" s="5" t="s">
        <v>18</v>
      </c>
      <c r="DR5" s="5" t="s">
        <v>8</v>
      </c>
      <c r="DS5" s="11" t="s">
        <v>4</v>
      </c>
      <c r="DT5" s="5" t="s">
        <v>2</v>
      </c>
      <c r="DU5" s="5" t="s">
        <v>3</v>
      </c>
      <c r="DV5" s="5" t="s">
        <v>18</v>
      </c>
      <c r="DW5" s="5" t="s">
        <v>8</v>
      </c>
      <c r="DX5" s="11" t="s">
        <v>4</v>
      </c>
      <c r="DY5" s="27"/>
      <c r="DZ5" s="5" t="s">
        <v>19</v>
      </c>
      <c r="EA5" s="5" t="s">
        <v>23</v>
      </c>
      <c r="ED5" s="11" t="s">
        <v>2</v>
      </c>
      <c r="EE5" s="5" t="s">
        <v>3</v>
      </c>
      <c r="EF5" s="5" t="s">
        <v>8</v>
      </c>
      <c r="EG5" s="11" t="s">
        <v>4</v>
      </c>
      <c r="EH5" s="11" t="s">
        <v>2</v>
      </c>
      <c r="EI5" s="5" t="s">
        <v>3</v>
      </c>
      <c r="EJ5" s="5" t="s">
        <v>8</v>
      </c>
      <c r="EK5" s="11" t="s">
        <v>4</v>
      </c>
      <c r="EL5" s="11" t="s">
        <v>2</v>
      </c>
      <c r="EM5" s="11" t="s">
        <v>3</v>
      </c>
      <c r="EN5" s="11" t="s">
        <v>8</v>
      </c>
      <c r="EO5" s="7" t="s">
        <v>4</v>
      </c>
      <c r="EP5" s="11" t="s">
        <v>2</v>
      </c>
      <c r="EQ5" s="5" t="s">
        <v>3</v>
      </c>
      <c r="ER5" s="5" t="s">
        <v>8</v>
      </c>
      <c r="ES5" s="11" t="s">
        <v>4</v>
      </c>
      <c r="ET5" s="19"/>
      <c r="EU5" s="5" t="s">
        <v>5</v>
      </c>
      <c r="EV5" s="5" t="s">
        <v>6</v>
      </c>
      <c r="EW5" s="5" t="s">
        <v>8</v>
      </c>
      <c r="EX5" s="11" t="s">
        <v>4</v>
      </c>
      <c r="EY5" s="5" t="s">
        <v>5</v>
      </c>
      <c r="EZ5" s="5" t="s">
        <v>6</v>
      </c>
      <c r="FA5" s="5" t="s">
        <v>8</v>
      </c>
      <c r="FB5" s="11" t="s">
        <v>4</v>
      </c>
      <c r="FC5" s="7" t="s">
        <v>5</v>
      </c>
      <c r="FD5" s="5" t="s">
        <v>6</v>
      </c>
      <c r="FE5" s="5" t="s">
        <v>8</v>
      </c>
      <c r="FF5" s="7" t="s">
        <v>4</v>
      </c>
      <c r="FG5" s="5" t="s">
        <v>5</v>
      </c>
      <c r="FH5" s="5" t="s">
        <v>6</v>
      </c>
      <c r="FI5" s="5" t="s">
        <v>8</v>
      </c>
      <c r="FJ5" s="11" t="s">
        <v>4</v>
      </c>
      <c r="FK5" s="22"/>
      <c r="FL5" s="5" t="s">
        <v>7</v>
      </c>
      <c r="FM5" s="5" t="s">
        <v>65</v>
      </c>
      <c r="FN5" s="5" t="s">
        <v>8</v>
      </c>
      <c r="FO5" s="11" t="s">
        <v>4</v>
      </c>
      <c r="FP5" s="5" t="s">
        <v>7</v>
      </c>
      <c r="FQ5" s="5" t="s">
        <v>65</v>
      </c>
      <c r="FR5" s="5" t="s">
        <v>8</v>
      </c>
      <c r="FS5" s="11" t="s">
        <v>4</v>
      </c>
      <c r="FT5" s="5" t="s">
        <v>16</v>
      </c>
      <c r="FU5" s="5" t="s">
        <v>17</v>
      </c>
      <c r="FV5" s="5" t="s">
        <v>8</v>
      </c>
      <c r="FW5" s="11" t="s">
        <v>4</v>
      </c>
      <c r="FX5" s="5" t="s">
        <v>16</v>
      </c>
      <c r="FY5" s="5" t="s">
        <v>17</v>
      </c>
      <c r="FZ5" s="5" t="s">
        <v>8</v>
      </c>
      <c r="GA5" s="11" t="s">
        <v>4</v>
      </c>
      <c r="GB5" s="5" t="s">
        <v>2</v>
      </c>
      <c r="GC5" s="5" t="s">
        <v>3</v>
      </c>
      <c r="GD5" s="5" t="s">
        <v>18</v>
      </c>
      <c r="GE5" s="5" t="s">
        <v>8</v>
      </c>
      <c r="GF5" s="11" t="s">
        <v>4</v>
      </c>
      <c r="GG5" s="5" t="s">
        <v>2</v>
      </c>
      <c r="GH5" s="5" t="s">
        <v>3</v>
      </c>
      <c r="GI5" s="5" t="s">
        <v>18</v>
      </c>
      <c r="GJ5" s="5" t="s">
        <v>8</v>
      </c>
      <c r="GK5" s="11" t="s">
        <v>4</v>
      </c>
      <c r="GL5" s="27"/>
      <c r="GM5" s="5" t="s">
        <v>19</v>
      </c>
      <c r="GN5" s="5" t="s">
        <v>23</v>
      </c>
    </row>
    <row r="6" spans="1:200">
      <c r="A6" s="5">
        <v>1</v>
      </c>
      <c r="B6" s="29">
        <f>GO6</f>
        <v>1900</v>
      </c>
      <c r="C6" s="16" t="s">
        <v>78</v>
      </c>
      <c r="D6" s="16"/>
      <c r="E6" s="139">
        <v>15</v>
      </c>
      <c r="F6" s="139">
        <v>15</v>
      </c>
      <c r="G6" s="139">
        <v>15</v>
      </c>
      <c r="H6" s="134">
        <f>SUM(E6:G6)</f>
        <v>45</v>
      </c>
      <c r="I6" s="2">
        <f>E6*I3</f>
        <v>30</v>
      </c>
      <c r="J6" s="2">
        <f t="shared" ref="J6:K6" si="0">F6*J3</f>
        <v>30</v>
      </c>
      <c r="K6" s="2">
        <f t="shared" si="0"/>
        <v>15</v>
      </c>
      <c r="L6" s="74">
        <f>SUM(I6:K6)</f>
        <v>75</v>
      </c>
      <c r="M6" s="139">
        <v>15</v>
      </c>
      <c r="N6" s="139">
        <v>15</v>
      </c>
      <c r="O6" s="139">
        <v>15</v>
      </c>
      <c r="P6" s="136">
        <f>O6+N6+M6</f>
        <v>45</v>
      </c>
      <c r="Q6" s="2">
        <f>M6*Q3</f>
        <v>30</v>
      </c>
      <c r="R6" s="2">
        <f t="shared" ref="R6:S6" si="1">N6*R3</f>
        <v>30</v>
      </c>
      <c r="S6" s="2">
        <f t="shared" si="1"/>
        <v>15</v>
      </c>
      <c r="T6" s="75">
        <f>S6+R6+Q6</f>
        <v>75</v>
      </c>
      <c r="U6" s="21">
        <f>L6+T6</f>
        <v>150</v>
      </c>
      <c r="V6" s="139">
        <v>15</v>
      </c>
      <c r="W6" s="139">
        <v>15</v>
      </c>
      <c r="X6" s="139">
        <v>15</v>
      </c>
      <c r="Y6" s="138">
        <f>V6+W6+X6</f>
        <v>45</v>
      </c>
      <c r="Z6" s="2">
        <f>V6*Z3</f>
        <v>45</v>
      </c>
      <c r="AA6" s="2">
        <f t="shared" ref="AA6:AB6" si="2">W6*AA3</f>
        <v>30</v>
      </c>
      <c r="AB6" s="2">
        <f t="shared" si="2"/>
        <v>15</v>
      </c>
      <c r="AC6" s="76">
        <f>Z6+AA6+AB6</f>
        <v>90</v>
      </c>
      <c r="AD6" s="139">
        <v>15</v>
      </c>
      <c r="AE6" s="139">
        <v>15</v>
      </c>
      <c r="AF6" s="139">
        <v>15</v>
      </c>
      <c r="AG6" s="136">
        <f>AD6+AE6+AF6</f>
        <v>45</v>
      </c>
      <c r="AH6" s="2">
        <f>AD6*AH3</f>
        <v>45</v>
      </c>
      <c r="AI6" s="2">
        <f t="shared" ref="AI6:AJ6" si="3">AE6*AI3</f>
        <v>30</v>
      </c>
      <c r="AJ6" s="2">
        <f t="shared" si="3"/>
        <v>15</v>
      </c>
      <c r="AK6" s="76">
        <f>AH6+AI6+AJ6</f>
        <v>90</v>
      </c>
      <c r="AL6" s="21">
        <f>AC6+AK6</f>
        <v>180</v>
      </c>
      <c r="AM6" s="139">
        <v>15</v>
      </c>
      <c r="AN6" s="139">
        <v>15</v>
      </c>
      <c r="AO6" s="139">
        <v>15</v>
      </c>
      <c r="AP6" s="138">
        <f>AM6+AN6+AO6</f>
        <v>45</v>
      </c>
      <c r="AQ6" s="2">
        <f>AM6*AQ3</f>
        <v>30</v>
      </c>
      <c r="AR6" s="2">
        <f t="shared" ref="AR6:AS6" si="4">AN6*AR3</f>
        <v>30</v>
      </c>
      <c r="AS6" s="2">
        <f t="shared" si="4"/>
        <v>15</v>
      </c>
      <c r="AT6" s="76">
        <f>AQ6+AR6+AS6</f>
        <v>75</v>
      </c>
      <c r="AU6" s="139">
        <v>15</v>
      </c>
      <c r="AV6" s="139">
        <v>15</v>
      </c>
      <c r="AW6" s="139">
        <v>15</v>
      </c>
      <c r="AX6" s="138">
        <f>AU6+AV6+AW6</f>
        <v>45</v>
      </c>
      <c r="AY6" s="122">
        <f>AU6*AY3</f>
        <v>45</v>
      </c>
      <c r="AZ6" s="122">
        <f t="shared" ref="AZ6:BA6" si="5">AV6*AZ3</f>
        <v>45</v>
      </c>
      <c r="BA6" s="122">
        <f t="shared" si="5"/>
        <v>15</v>
      </c>
      <c r="BB6" s="76">
        <f>AY6+AZ6+BA6</f>
        <v>105</v>
      </c>
      <c r="BC6" s="139">
        <v>15</v>
      </c>
      <c r="BD6" s="139">
        <v>15</v>
      </c>
      <c r="BE6" s="73">
        <f>AZ6*BE3</f>
        <v>0</v>
      </c>
      <c r="BF6" s="139">
        <v>15</v>
      </c>
      <c r="BG6" s="138">
        <f>SUM(BC6:BF6)</f>
        <v>45</v>
      </c>
      <c r="BH6" s="2">
        <f>BC6*BH3</f>
        <v>30</v>
      </c>
      <c r="BI6" s="2">
        <f t="shared" ref="BI6:BK6" si="6">BD6*BI3</f>
        <v>15</v>
      </c>
      <c r="BJ6" s="73">
        <f>BE6*BJ3</f>
        <v>0</v>
      </c>
      <c r="BK6" s="2">
        <f t="shared" si="6"/>
        <v>15</v>
      </c>
      <c r="BL6" s="76">
        <f>BH6+BI6+BJ6+BK6</f>
        <v>60</v>
      </c>
      <c r="BM6" s="27">
        <f>L6+T6+AC6+AK6+AT6+BB6+BL6</f>
        <v>570</v>
      </c>
      <c r="BN6" s="31">
        <v>0</v>
      </c>
      <c r="BO6" s="77">
        <f>BM6-BN6</f>
        <v>570</v>
      </c>
      <c r="BP6" s="5">
        <v>1</v>
      </c>
      <c r="BQ6" s="139">
        <v>15</v>
      </c>
      <c r="BR6" s="139">
        <v>15</v>
      </c>
      <c r="BS6" s="139">
        <v>15</v>
      </c>
      <c r="BT6" s="134">
        <f>SUM(BQ6:BS6)</f>
        <v>45</v>
      </c>
      <c r="BU6" s="2">
        <f>BQ6*BU3</f>
        <v>30</v>
      </c>
      <c r="BV6" s="2">
        <f t="shared" ref="BV6" si="7">BR6*BV3</f>
        <v>30</v>
      </c>
      <c r="BW6" s="2">
        <f t="shared" ref="BW6" si="8">BS6*BW3</f>
        <v>15</v>
      </c>
      <c r="BX6" s="74">
        <f>SUM(BU6:BW6)</f>
        <v>75</v>
      </c>
      <c r="BY6" s="139">
        <v>15</v>
      </c>
      <c r="BZ6" s="139">
        <v>15</v>
      </c>
      <c r="CA6" s="139">
        <v>15</v>
      </c>
      <c r="CB6" s="136">
        <f>CA6+BZ6+BY6</f>
        <v>45</v>
      </c>
      <c r="CC6" s="2">
        <f>BY6*CC3</f>
        <v>30</v>
      </c>
      <c r="CD6" s="2">
        <f t="shared" ref="CD6" si="9">BZ6*CD3</f>
        <v>30</v>
      </c>
      <c r="CE6" s="2">
        <f t="shared" ref="CE6" si="10">CA6*CE3</f>
        <v>15</v>
      </c>
      <c r="CF6" s="75">
        <f>CE6+CD6+CC6</f>
        <v>75</v>
      </c>
      <c r="CG6" s="21">
        <f>BX6+CF6</f>
        <v>150</v>
      </c>
      <c r="CH6" s="139">
        <v>15</v>
      </c>
      <c r="CI6" s="139">
        <v>15</v>
      </c>
      <c r="CJ6" s="139">
        <v>15</v>
      </c>
      <c r="CK6" s="138">
        <f>CH6+CI6+CJ6</f>
        <v>45</v>
      </c>
      <c r="CL6" s="2">
        <f>CH6*CL3</f>
        <v>45</v>
      </c>
      <c r="CM6" s="2">
        <f t="shared" ref="CM6" si="11">CI6*CM3</f>
        <v>30</v>
      </c>
      <c r="CN6" s="2">
        <f t="shared" ref="CN6" si="12">CJ6*CN3</f>
        <v>15</v>
      </c>
      <c r="CO6" s="76">
        <f>CL6+CM6+CN6</f>
        <v>90</v>
      </c>
      <c r="CP6" s="139">
        <v>15</v>
      </c>
      <c r="CQ6" s="139">
        <v>15</v>
      </c>
      <c r="CR6" s="139">
        <v>15</v>
      </c>
      <c r="CS6" s="136">
        <f>CP6+CQ6+CR6</f>
        <v>45</v>
      </c>
      <c r="CT6" s="2">
        <f>CP6*CT3</f>
        <v>45</v>
      </c>
      <c r="CU6" s="2">
        <f t="shared" ref="CU6" si="13">CQ6*CU3</f>
        <v>30</v>
      </c>
      <c r="CV6" s="2">
        <f t="shared" ref="CV6" si="14">CR6*CV3</f>
        <v>15</v>
      </c>
      <c r="CW6" s="76">
        <f>CT6+CU6+CV6</f>
        <v>90</v>
      </c>
      <c r="CX6" s="21">
        <f>CO6+CW6</f>
        <v>180</v>
      </c>
      <c r="CY6" s="139">
        <v>15</v>
      </c>
      <c r="CZ6" s="139">
        <v>15</v>
      </c>
      <c r="DA6" s="139">
        <v>15</v>
      </c>
      <c r="DB6" s="138">
        <f>CY6+CZ6+DA6</f>
        <v>45</v>
      </c>
      <c r="DC6" s="2">
        <f>CY6*DC3</f>
        <v>30</v>
      </c>
      <c r="DD6" s="2">
        <f t="shared" ref="DD6" si="15">CZ6*DD3</f>
        <v>30</v>
      </c>
      <c r="DE6" s="2">
        <f t="shared" ref="DE6" si="16">DA6*DE3</f>
        <v>15</v>
      </c>
      <c r="DF6" s="76">
        <f>DC6+DD6+DE6</f>
        <v>75</v>
      </c>
      <c r="DG6" s="139">
        <v>15</v>
      </c>
      <c r="DH6" s="139">
        <v>15</v>
      </c>
      <c r="DI6" s="139">
        <v>15</v>
      </c>
      <c r="DJ6" s="138">
        <f>DG6+DH6+DI6</f>
        <v>45</v>
      </c>
      <c r="DK6" s="122">
        <f>DG6*DK3</f>
        <v>45</v>
      </c>
      <c r="DL6" s="122">
        <f t="shared" ref="DL6" si="17">DH6*DL3</f>
        <v>45</v>
      </c>
      <c r="DM6" s="122">
        <f t="shared" ref="DM6" si="18">DI6*DM3</f>
        <v>15</v>
      </c>
      <c r="DN6" s="76">
        <f>DK6+DL6+DM6</f>
        <v>105</v>
      </c>
      <c r="DO6" s="139">
        <v>15</v>
      </c>
      <c r="DP6" s="139">
        <v>15</v>
      </c>
      <c r="DQ6" s="73">
        <f>DL6*DQ3</f>
        <v>0</v>
      </c>
      <c r="DR6" s="139">
        <v>15</v>
      </c>
      <c r="DS6" s="138">
        <f>SUM(DO6:DR6)</f>
        <v>45</v>
      </c>
      <c r="DT6" s="2">
        <f>DO6*DT3</f>
        <v>30</v>
      </c>
      <c r="DU6" s="2">
        <f t="shared" ref="DU6" si="19">DP6*DU3</f>
        <v>15</v>
      </c>
      <c r="DV6" s="73">
        <f>DQ6*DV3</f>
        <v>0</v>
      </c>
      <c r="DW6" s="2">
        <f t="shared" ref="DW6" si="20">DR6*DW3</f>
        <v>15</v>
      </c>
      <c r="DX6" s="76">
        <f>DT6+DU6+DV6+DW6</f>
        <v>60</v>
      </c>
      <c r="DY6" s="27">
        <f>BX6+CF6+CO6+CW6+DF6+DN6+DX6</f>
        <v>570</v>
      </c>
      <c r="DZ6" s="31">
        <v>0</v>
      </c>
      <c r="EA6" s="77">
        <f>DY6-DZ6</f>
        <v>570</v>
      </c>
      <c r="EB6" s="81">
        <f>EA6+BO6</f>
        <v>1140</v>
      </c>
      <c r="EC6" s="82">
        <v>1</v>
      </c>
      <c r="ED6" s="139">
        <v>20</v>
      </c>
      <c r="EE6" s="139">
        <v>20</v>
      </c>
      <c r="EF6" s="139">
        <v>20</v>
      </c>
      <c r="EG6" s="134">
        <f>SUM(ED6:EF6)</f>
        <v>60</v>
      </c>
      <c r="EH6" s="2">
        <f>ED6*EH3</f>
        <v>40</v>
      </c>
      <c r="EI6" s="2">
        <f t="shared" ref="EI6" si="21">EE6*EI3</f>
        <v>40</v>
      </c>
      <c r="EJ6" s="2">
        <f t="shared" ref="EJ6" si="22">EF6*EJ3</f>
        <v>20</v>
      </c>
      <c r="EK6" s="74">
        <f>SUM(EH6:EJ6)</f>
        <v>100</v>
      </c>
      <c r="EL6" s="139">
        <v>20</v>
      </c>
      <c r="EM6" s="139">
        <v>20</v>
      </c>
      <c r="EN6" s="139">
        <v>20</v>
      </c>
      <c r="EO6" s="136">
        <f>EN6+EM6+EL6</f>
        <v>60</v>
      </c>
      <c r="EP6" s="2">
        <f>EL6*EP3</f>
        <v>40</v>
      </c>
      <c r="EQ6" s="2">
        <f t="shared" ref="EQ6" si="23">EM6*EQ3</f>
        <v>40</v>
      </c>
      <c r="ER6" s="2">
        <f t="shared" ref="ER6" si="24">EN6*ER3</f>
        <v>20</v>
      </c>
      <c r="ES6" s="75">
        <f>ER6+EQ6+EP6</f>
        <v>100</v>
      </c>
      <c r="ET6" s="21">
        <f>EK6+ES6</f>
        <v>200</v>
      </c>
      <c r="EU6" s="139">
        <v>20</v>
      </c>
      <c r="EV6" s="139">
        <v>20</v>
      </c>
      <c r="EW6" s="139">
        <v>20</v>
      </c>
      <c r="EX6" s="138">
        <f>EU6+EV6+EW6</f>
        <v>60</v>
      </c>
      <c r="EY6" s="2">
        <f>EU6*EY3</f>
        <v>60</v>
      </c>
      <c r="EZ6" s="2">
        <f t="shared" ref="EZ6" si="25">EV6*EZ3</f>
        <v>40</v>
      </c>
      <c r="FA6" s="2">
        <f t="shared" ref="FA6" si="26">EW6*FA3</f>
        <v>20</v>
      </c>
      <c r="FB6" s="76">
        <f>EY6+EZ6+FA6</f>
        <v>120</v>
      </c>
      <c r="FC6" s="139">
        <v>20</v>
      </c>
      <c r="FD6" s="139">
        <v>20</v>
      </c>
      <c r="FE6" s="139">
        <v>20</v>
      </c>
      <c r="FF6" s="136">
        <f>FC6+FD6+FE6</f>
        <v>60</v>
      </c>
      <c r="FG6" s="2">
        <f>FC6*FG3</f>
        <v>60</v>
      </c>
      <c r="FH6" s="2">
        <f t="shared" ref="FH6" si="27">FD6*FH3</f>
        <v>40</v>
      </c>
      <c r="FI6" s="2">
        <f t="shared" ref="FI6" si="28">FE6*FI3</f>
        <v>20</v>
      </c>
      <c r="FJ6" s="76">
        <f>FG6+FH6+FI6</f>
        <v>120</v>
      </c>
      <c r="FK6" s="21">
        <f>FB6+FJ6</f>
        <v>240</v>
      </c>
      <c r="FL6" s="139">
        <v>20</v>
      </c>
      <c r="FM6" s="139">
        <v>20</v>
      </c>
      <c r="FN6" s="139">
        <v>20</v>
      </c>
      <c r="FO6" s="138">
        <f>FL6+FM6+FN6</f>
        <v>60</v>
      </c>
      <c r="FP6" s="2">
        <f>FL6*FP3</f>
        <v>40</v>
      </c>
      <c r="FQ6" s="2">
        <f t="shared" ref="FQ6" si="29">FM6*FQ3</f>
        <v>40</v>
      </c>
      <c r="FR6" s="2">
        <f t="shared" ref="FR6" si="30">FN6*FR3</f>
        <v>20</v>
      </c>
      <c r="FS6" s="76">
        <f>FP6+FQ6+FR6</f>
        <v>100</v>
      </c>
      <c r="FT6" s="139">
        <v>20</v>
      </c>
      <c r="FU6" s="139">
        <v>20</v>
      </c>
      <c r="FV6" s="139">
        <v>20</v>
      </c>
      <c r="FW6" s="138">
        <f>FT6+FU6+FV6</f>
        <v>60</v>
      </c>
      <c r="FX6" s="122">
        <f>FT6*FX3</f>
        <v>60</v>
      </c>
      <c r="FY6" s="122">
        <f t="shared" ref="FY6" si="31">FU6*FY3</f>
        <v>60</v>
      </c>
      <c r="FZ6" s="122">
        <f t="shared" ref="FZ6" si="32">FV6*FZ3</f>
        <v>20</v>
      </c>
      <c r="GA6" s="76">
        <f>FX6+FY6+FZ6</f>
        <v>140</v>
      </c>
      <c r="GB6" s="139">
        <v>20</v>
      </c>
      <c r="GC6" s="139">
        <v>20</v>
      </c>
      <c r="GD6" s="89">
        <v>0</v>
      </c>
      <c r="GE6" s="139">
        <v>20</v>
      </c>
      <c r="GF6" s="138">
        <f>SUM(GB6:GE6)</f>
        <v>60</v>
      </c>
      <c r="GG6" s="2">
        <f>GB6*GG3</f>
        <v>40</v>
      </c>
      <c r="GH6" s="2">
        <f t="shared" ref="GH6" si="33">GC6*GH3</f>
        <v>20</v>
      </c>
      <c r="GI6" s="73">
        <f>GD6*GI3</f>
        <v>0</v>
      </c>
      <c r="GJ6" s="2">
        <f t="shared" ref="GJ6" si="34">GE6*GJ3</f>
        <v>20</v>
      </c>
      <c r="GK6" s="76">
        <f>GG6+GH6+GI6+GJ6</f>
        <v>80</v>
      </c>
      <c r="GL6" s="27">
        <f>EK6+ES6+FB6+FJ6+FS6+GA6+GK6</f>
        <v>760</v>
      </c>
      <c r="GM6" s="31">
        <v>0</v>
      </c>
      <c r="GN6" s="77">
        <f>GL6-GM6</f>
        <v>760</v>
      </c>
      <c r="GO6" s="81">
        <f>GN6+EB6</f>
        <v>1900</v>
      </c>
      <c r="GP6" s="5">
        <v>1</v>
      </c>
      <c r="GQ6" s="26">
        <f>GO6/1900*100</f>
        <v>100</v>
      </c>
      <c r="GR6" s="16" t="s">
        <v>78</v>
      </c>
    </row>
    <row r="7" spans="1:200">
      <c r="A7" s="5">
        <v>2</v>
      </c>
      <c r="B7" s="29">
        <f t="shared" ref="B7:B10" si="35">GO7</f>
        <v>1900</v>
      </c>
      <c r="C7" s="16" t="s">
        <v>47</v>
      </c>
      <c r="D7" s="16"/>
      <c r="E7" s="139">
        <v>15</v>
      </c>
      <c r="F7" s="139">
        <v>15</v>
      </c>
      <c r="G7" s="139">
        <v>15</v>
      </c>
      <c r="H7" s="134">
        <f t="shared" ref="H7:H10" si="36">SUM(E7:G7)</f>
        <v>45</v>
      </c>
      <c r="I7" s="2">
        <f>E7*I3</f>
        <v>30</v>
      </c>
      <c r="J7" s="2">
        <f>F7*J3</f>
        <v>30</v>
      </c>
      <c r="K7" s="2">
        <f>G7*K3</f>
        <v>15</v>
      </c>
      <c r="L7" s="74">
        <f t="shared" ref="L7:L10" si="37">SUM(I7:K7)</f>
        <v>75</v>
      </c>
      <c r="M7" s="139">
        <v>15</v>
      </c>
      <c r="N7" s="139">
        <v>15</v>
      </c>
      <c r="O7" s="139">
        <v>15</v>
      </c>
      <c r="P7" s="136">
        <f t="shared" ref="P7:P10" si="38">O7+N7+M7</f>
        <v>45</v>
      </c>
      <c r="Q7" s="2">
        <f>M7*Q3</f>
        <v>30</v>
      </c>
      <c r="R7" s="2">
        <f t="shared" ref="R7:S7" si="39">N7*R3</f>
        <v>30</v>
      </c>
      <c r="S7" s="2">
        <f t="shared" si="39"/>
        <v>15</v>
      </c>
      <c r="T7" s="75">
        <f t="shared" ref="T7:T10" si="40">S7+R7+Q7</f>
        <v>75</v>
      </c>
      <c r="U7" s="21">
        <f t="shared" ref="U7:U10" si="41">L7+T7</f>
        <v>150</v>
      </c>
      <c r="V7" s="139">
        <v>15</v>
      </c>
      <c r="W7" s="139">
        <v>15</v>
      </c>
      <c r="X7" s="139">
        <v>15</v>
      </c>
      <c r="Y7" s="138">
        <f t="shared" ref="Y7:Y10" si="42">V7+W7+X7</f>
        <v>45</v>
      </c>
      <c r="Z7" s="2">
        <f>V7*Z3</f>
        <v>45</v>
      </c>
      <c r="AA7" s="2">
        <f t="shared" ref="AA7:AB7" si="43">W7*AA3</f>
        <v>30</v>
      </c>
      <c r="AB7" s="2">
        <f t="shared" si="43"/>
        <v>15</v>
      </c>
      <c r="AC7" s="76">
        <f t="shared" ref="AC7:AC10" si="44">Z7+AA7+AB7</f>
        <v>90</v>
      </c>
      <c r="AD7" s="139">
        <v>15</v>
      </c>
      <c r="AE7" s="139">
        <v>15</v>
      </c>
      <c r="AF7" s="139">
        <v>15</v>
      </c>
      <c r="AG7" s="136">
        <f t="shared" ref="AG7:AG10" si="45">AD7+AE7+AF7</f>
        <v>45</v>
      </c>
      <c r="AH7" s="2">
        <f>AD7*AH3</f>
        <v>45</v>
      </c>
      <c r="AI7" s="2">
        <f t="shared" ref="AI7:AJ7" si="46">AE7*AI3</f>
        <v>30</v>
      </c>
      <c r="AJ7" s="2">
        <f t="shared" si="46"/>
        <v>15</v>
      </c>
      <c r="AK7" s="76">
        <f t="shared" ref="AK7:AK10" si="47">AH7+AI7+AJ7</f>
        <v>90</v>
      </c>
      <c r="AL7" s="21">
        <f t="shared" ref="AL7:AL10" si="48">AC7+AK7</f>
        <v>180</v>
      </c>
      <c r="AM7" s="139">
        <v>15</v>
      </c>
      <c r="AN7" s="139">
        <v>15</v>
      </c>
      <c r="AO7" s="139">
        <v>15</v>
      </c>
      <c r="AP7" s="138">
        <f t="shared" ref="AP7:AP10" si="49">AM7+AN7+AO7</f>
        <v>45</v>
      </c>
      <c r="AQ7" s="2">
        <f>AM7*AQ3</f>
        <v>30</v>
      </c>
      <c r="AR7" s="2">
        <f t="shared" ref="AR7:AS7" si="50">AN7*AR3</f>
        <v>30</v>
      </c>
      <c r="AS7" s="2">
        <f t="shared" si="50"/>
        <v>15</v>
      </c>
      <c r="AT7" s="76">
        <f t="shared" ref="AT7:AT10" si="51">AQ7+AR7+AS7</f>
        <v>75</v>
      </c>
      <c r="AU7" s="139">
        <v>15</v>
      </c>
      <c r="AV7" s="139">
        <v>15</v>
      </c>
      <c r="AW7" s="139">
        <v>15</v>
      </c>
      <c r="AX7" s="138">
        <f t="shared" ref="AX7:AX10" si="52">AU7+AV7+AW7</f>
        <v>45</v>
      </c>
      <c r="AY7" s="122">
        <f>AU7*AY3</f>
        <v>45</v>
      </c>
      <c r="AZ7" s="122">
        <f t="shared" ref="AZ7:BA7" si="53">AV7*AZ3</f>
        <v>45</v>
      </c>
      <c r="BA7" s="122">
        <f t="shared" si="53"/>
        <v>15</v>
      </c>
      <c r="BB7" s="76">
        <f t="shared" ref="BB7:BB10" si="54">AY7+AZ7+BA7</f>
        <v>105</v>
      </c>
      <c r="BC7" s="139">
        <v>15</v>
      </c>
      <c r="BD7" s="139">
        <v>15</v>
      </c>
      <c r="BE7" s="73">
        <f t="shared" ref="BE7" si="55">AZ7*BE3</f>
        <v>0</v>
      </c>
      <c r="BF7" s="139">
        <v>15</v>
      </c>
      <c r="BG7" s="138">
        <f t="shared" ref="BG7:BG10" si="56">SUM(BC7:BF7)</f>
        <v>45</v>
      </c>
      <c r="BH7" s="2">
        <f>BC7*BH3</f>
        <v>30</v>
      </c>
      <c r="BI7" s="2">
        <f t="shared" ref="BI7:BK7" si="57">BD7*BI3</f>
        <v>15</v>
      </c>
      <c r="BJ7" s="73">
        <f t="shared" si="57"/>
        <v>0</v>
      </c>
      <c r="BK7" s="2">
        <f t="shared" si="57"/>
        <v>15</v>
      </c>
      <c r="BL7" s="76">
        <f t="shared" ref="BL7:BL10" si="58">BH7+BI7+BJ7+BK7</f>
        <v>60</v>
      </c>
      <c r="BM7" s="27">
        <f t="shared" ref="BM7:BM10" si="59">L7+T7+AC7+AK7+AT7+BB7+BL7</f>
        <v>570</v>
      </c>
      <c r="BN7" s="31">
        <v>0</v>
      </c>
      <c r="BO7" s="77">
        <f t="shared" ref="BO7:BO10" si="60">BM7-BN7</f>
        <v>570</v>
      </c>
      <c r="BP7" s="5">
        <v>2</v>
      </c>
      <c r="BQ7" s="139">
        <v>15</v>
      </c>
      <c r="BR7" s="139">
        <v>15</v>
      </c>
      <c r="BS7" s="139">
        <v>15</v>
      </c>
      <c r="BT7" s="134">
        <f t="shared" ref="BT7:BT10" si="61">SUM(BQ7:BS7)</f>
        <v>45</v>
      </c>
      <c r="BU7" s="2">
        <f>BQ7*BU3</f>
        <v>30</v>
      </c>
      <c r="BV7" s="2">
        <f>BR7*BV3</f>
        <v>30</v>
      </c>
      <c r="BW7" s="2">
        <f>BS7*BW3</f>
        <v>15</v>
      </c>
      <c r="BX7" s="74">
        <f t="shared" ref="BX7:BX10" si="62">SUM(BU7:BW7)</f>
        <v>75</v>
      </c>
      <c r="BY7" s="139">
        <v>15</v>
      </c>
      <c r="BZ7" s="139">
        <v>15</v>
      </c>
      <c r="CA7" s="139">
        <v>15</v>
      </c>
      <c r="CB7" s="136">
        <f t="shared" ref="CB7:CB10" si="63">CA7+BZ7+BY7</f>
        <v>45</v>
      </c>
      <c r="CC7" s="2">
        <f>BY7*CC3</f>
        <v>30</v>
      </c>
      <c r="CD7" s="2">
        <f t="shared" ref="CD7" si="64">BZ7*CD3</f>
        <v>30</v>
      </c>
      <c r="CE7" s="2">
        <f t="shared" ref="CE7" si="65">CA7*CE3</f>
        <v>15</v>
      </c>
      <c r="CF7" s="75">
        <f t="shared" ref="CF7:CF10" si="66">CE7+CD7+CC7</f>
        <v>75</v>
      </c>
      <c r="CG7" s="21">
        <f t="shared" ref="CG7:CG10" si="67">BX7+CF7</f>
        <v>150</v>
      </c>
      <c r="CH7" s="139">
        <v>15</v>
      </c>
      <c r="CI7" s="139">
        <v>15</v>
      </c>
      <c r="CJ7" s="139">
        <v>15</v>
      </c>
      <c r="CK7" s="138">
        <f t="shared" ref="CK7:CK10" si="68">CH7+CI7+CJ7</f>
        <v>45</v>
      </c>
      <c r="CL7" s="2">
        <f>CH7*CL3</f>
        <v>45</v>
      </c>
      <c r="CM7" s="2">
        <f t="shared" ref="CM7" si="69">CI7*CM3</f>
        <v>30</v>
      </c>
      <c r="CN7" s="2">
        <f t="shared" ref="CN7" si="70">CJ7*CN3</f>
        <v>15</v>
      </c>
      <c r="CO7" s="76">
        <f t="shared" ref="CO7:CO10" si="71">CL7+CM7+CN7</f>
        <v>90</v>
      </c>
      <c r="CP7" s="139">
        <v>15</v>
      </c>
      <c r="CQ7" s="139">
        <v>15</v>
      </c>
      <c r="CR7" s="139">
        <v>15</v>
      </c>
      <c r="CS7" s="136">
        <f t="shared" ref="CS7:CS10" si="72">CP7+CQ7+CR7</f>
        <v>45</v>
      </c>
      <c r="CT7" s="2">
        <f>CP7*CT3</f>
        <v>45</v>
      </c>
      <c r="CU7" s="2">
        <f t="shared" ref="CU7" si="73">CQ7*CU3</f>
        <v>30</v>
      </c>
      <c r="CV7" s="2">
        <f t="shared" ref="CV7" si="74">CR7*CV3</f>
        <v>15</v>
      </c>
      <c r="CW7" s="76">
        <f t="shared" ref="CW7:CW10" si="75">CT7+CU7+CV7</f>
        <v>90</v>
      </c>
      <c r="CX7" s="21">
        <f t="shared" ref="CX7:CX10" si="76">CO7+CW7</f>
        <v>180</v>
      </c>
      <c r="CY7" s="139">
        <v>15</v>
      </c>
      <c r="CZ7" s="139">
        <v>15</v>
      </c>
      <c r="DA7" s="139">
        <v>15</v>
      </c>
      <c r="DB7" s="138">
        <f t="shared" ref="DB7:DB10" si="77">CY7+CZ7+DA7</f>
        <v>45</v>
      </c>
      <c r="DC7" s="2">
        <f>CY7*DC3</f>
        <v>30</v>
      </c>
      <c r="DD7" s="2">
        <f t="shared" ref="DD7" si="78">CZ7*DD3</f>
        <v>30</v>
      </c>
      <c r="DE7" s="2">
        <f t="shared" ref="DE7" si="79">DA7*DE3</f>
        <v>15</v>
      </c>
      <c r="DF7" s="76">
        <f t="shared" ref="DF7:DF10" si="80">DC7+DD7+DE7</f>
        <v>75</v>
      </c>
      <c r="DG7" s="139">
        <v>15</v>
      </c>
      <c r="DH7" s="139">
        <v>15</v>
      </c>
      <c r="DI7" s="139">
        <v>15</v>
      </c>
      <c r="DJ7" s="138">
        <f t="shared" ref="DJ7:DJ10" si="81">DG7+DH7+DI7</f>
        <v>45</v>
      </c>
      <c r="DK7" s="122">
        <f>DG7*DK3</f>
        <v>45</v>
      </c>
      <c r="DL7" s="122">
        <f t="shared" ref="DL7" si="82">DH7*DL3</f>
        <v>45</v>
      </c>
      <c r="DM7" s="122">
        <f t="shared" ref="DM7" si="83">DI7*DM3</f>
        <v>15</v>
      </c>
      <c r="DN7" s="76">
        <f t="shared" ref="DN7:DN10" si="84">DK7+DL7+DM7</f>
        <v>105</v>
      </c>
      <c r="DO7" s="139">
        <v>15</v>
      </c>
      <c r="DP7" s="139">
        <v>15</v>
      </c>
      <c r="DQ7" s="73">
        <f t="shared" ref="DQ7" si="85">DL7*DQ3</f>
        <v>0</v>
      </c>
      <c r="DR7" s="139">
        <v>15</v>
      </c>
      <c r="DS7" s="138">
        <f t="shared" ref="DS7:DS10" si="86">SUM(DO7:DR7)</f>
        <v>45</v>
      </c>
      <c r="DT7" s="2">
        <f>DO7*DT3</f>
        <v>30</v>
      </c>
      <c r="DU7" s="2">
        <f t="shared" ref="DU7" si="87">DP7*DU3</f>
        <v>15</v>
      </c>
      <c r="DV7" s="73">
        <f t="shared" ref="DV7" si="88">DQ7*DV3</f>
        <v>0</v>
      </c>
      <c r="DW7" s="2">
        <f t="shared" ref="DW7" si="89">DR7*DW3</f>
        <v>15</v>
      </c>
      <c r="DX7" s="76">
        <f t="shared" ref="DX7:DX10" si="90">DT7+DU7+DV7+DW7</f>
        <v>60</v>
      </c>
      <c r="DY7" s="27">
        <f t="shared" ref="DY7:DY10" si="91">BX7+CF7+CO7+CW7+DF7+DN7+DX7</f>
        <v>570</v>
      </c>
      <c r="DZ7" s="31">
        <v>0</v>
      </c>
      <c r="EA7" s="77">
        <f t="shared" ref="EA7:EA10" si="92">DY7-DZ7</f>
        <v>570</v>
      </c>
      <c r="EB7" s="81">
        <f t="shared" ref="EB7:EB10" si="93">EA7+BO7</f>
        <v>1140</v>
      </c>
      <c r="EC7" s="82">
        <v>2</v>
      </c>
      <c r="ED7" s="139">
        <v>20</v>
      </c>
      <c r="EE7" s="139">
        <v>20</v>
      </c>
      <c r="EF7" s="139">
        <v>20</v>
      </c>
      <c r="EG7" s="134">
        <f t="shared" ref="EG7:EG10" si="94">SUM(ED7:EF7)</f>
        <v>60</v>
      </c>
      <c r="EH7" s="2">
        <f>ED7*EH3</f>
        <v>40</v>
      </c>
      <c r="EI7" s="2">
        <f>EE7*EI3</f>
        <v>40</v>
      </c>
      <c r="EJ7" s="2">
        <f>EF7*EJ3</f>
        <v>20</v>
      </c>
      <c r="EK7" s="74">
        <f t="shared" ref="EK7:EK10" si="95">SUM(EH7:EJ7)</f>
        <v>100</v>
      </c>
      <c r="EL7" s="139">
        <v>20</v>
      </c>
      <c r="EM7" s="139">
        <v>20</v>
      </c>
      <c r="EN7" s="139">
        <v>20</v>
      </c>
      <c r="EO7" s="136">
        <f t="shared" ref="EO7:EO10" si="96">EN7+EM7+EL7</f>
        <v>60</v>
      </c>
      <c r="EP7" s="2">
        <f>EL7*EP3</f>
        <v>40</v>
      </c>
      <c r="EQ7" s="2">
        <f t="shared" ref="EQ7" si="97">EM7*EQ3</f>
        <v>40</v>
      </c>
      <c r="ER7" s="2">
        <f t="shared" ref="ER7" si="98">EN7*ER3</f>
        <v>20</v>
      </c>
      <c r="ES7" s="75">
        <f t="shared" ref="ES7:ES10" si="99">ER7+EQ7+EP7</f>
        <v>100</v>
      </c>
      <c r="ET7" s="21">
        <f t="shared" ref="ET7:ET10" si="100">EK7+ES7</f>
        <v>200</v>
      </c>
      <c r="EU7" s="139">
        <v>20</v>
      </c>
      <c r="EV7" s="139">
        <v>20</v>
      </c>
      <c r="EW7" s="139">
        <v>20</v>
      </c>
      <c r="EX7" s="138">
        <f t="shared" ref="EX7:EX10" si="101">EU7+EV7+EW7</f>
        <v>60</v>
      </c>
      <c r="EY7" s="2">
        <f>EU7*EY3</f>
        <v>60</v>
      </c>
      <c r="EZ7" s="2">
        <f t="shared" ref="EZ7" si="102">EV7*EZ3</f>
        <v>40</v>
      </c>
      <c r="FA7" s="2">
        <f t="shared" ref="FA7" si="103">EW7*FA3</f>
        <v>20</v>
      </c>
      <c r="FB7" s="76">
        <f t="shared" ref="FB7:FB10" si="104">EY7+EZ7+FA7</f>
        <v>120</v>
      </c>
      <c r="FC7" s="139">
        <v>20</v>
      </c>
      <c r="FD7" s="139">
        <v>20</v>
      </c>
      <c r="FE7" s="139">
        <v>20</v>
      </c>
      <c r="FF7" s="136">
        <f t="shared" ref="FF7:FF10" si="105">FC7+FD7+FE7</f>
        <v>60</v>
      </c>
      <c r="FG7" s="2">
        <f>FC7*FG3</f>
        <v>60</v>
      </c>
      <c r="FH7" s="2">
        <f t="shared" ref="FH7" si="106">FD7*FH3</f>
        <v>40</v>
      </c>
      <c r="FI7" s="2">
        <f t="shared" ref="FI7" si="107">FE7*FI3</f>
        <v>20</v>
      </c>
      <c r="FJ7" s="76">
        <f t="shared" ref="FJ7:FJ10" si="108">FG7+FH7+FI7</f>
        <v>120</v>
      </c>
      <c r="FK7" s="21">
        <f t="shared" ref="FK7:FK10" si="109">FB7+FJ7</f>
        <v>240</v>
      </c>
      <c r="FL7" s="139">
        <v>20</v>
      </c>
      <c r="FM7" s="139">
        <v>20</v>
      </c>
      <c r="FN7" s="139">
        <v>20</v>
      </c>
      <c r="FO7" s="138">
        <f t="shared" ref="FO7:FO10" si="110">FL7+FM7+FN7</f>
        <v>60</v>
      </c>
      <c r="FP7" s="2">
        <f>FL7*FP3</f>
        <v>40</v>
      </c>
      <c r="FQ7" s="2">
        <f t="shared" ref="FQ7" si="111">FM7*FQ3</f>
        <v>40</v>
      </c>
      <c r="FR7" s="2">
        <f t="shared" ref="FR7" si="112">FN7*FR3</f>
        <v>20</v>
      </c>
      <c r="FS7" s="76">
        <f t="shared" ref="FS7:FS10" si="113">FP7+FQ7+FR7</f>
        <v>100</v>
      </c>
      <c r="FT7" s="139">
        <v>20</v>
      </c>
      <c r="FU7" s="139">
        <v>20</v>
      </c>
      <c r="FV7" s="139">
        <v>20</v>
      </c>
      <c r="FW7" s="138">
        <f t="shared" ref="FW7:FW10" si="114">FT7+FU7+FV7</f>
        <v>60</v>
      </c>
      <c r="FX7" s="122">
        <f>FT7*FX3</f>
        <v>60</v>
      </c>
      <c r="FY7" s="122">
        <f t="shared" ref="FY7" si="115">FU7*FY3</f>
        <v>60</v>
      </c>
      <c r="FZ7" s="122">
        <f t="shared" ref="FZ7" si="116">FV7*FZ3</f>
        <v>20</v>
      </c>
      <c r="GA7" s="76">
        <f t="shared" ref="GA7:GA10" si="117">FX7+FY7+FZ7</f>
        <v>140</v>
      </c>
      <c r="GB7" s="139">
        <v>20</v>
      </c>
      <c r="GC7" s="139">
        <v>20</v>
      </c>
      <c r="GD7" s="89">
        <v>0</v>
      </c>
      <c r="GE7" s="139">
        <v>20</v>
      </c>
      <c r="GF7" s="138">
        <f t="shared" ref="GF7:GF10" si="118">SUM(GB7:GE7)</f>
        <v>60</v>
      </c>
      <c r="GG7" s="2">
        <f>GB7*GG3</f>
        <v>40</v>
      </c>
      <c r="GH7" s="2">
        <f t="shared" ref="GH7" si="119">GC7*GH3</f>
        <v>20</v>
      </c>
      <c r="GI7" s="73">
        <f t="shared" ref="GI7" si="120">GD7*GI3</f>
        <v>0</v>
      </c>
      <c r="GJ7" s="2">
        <f t="shared" ref="GJ7" si="121">GE7*GJ3</f>
        <v>20</v>
      </c>
      <c r="GK7" s="76">
        <f t="shared" ref="GK7:GK10" si="122">GG7+GH7+GI7+GJ7</f>
        <v>80</v>
      </c>
      <c r="GL7" s="27">
        <f t="shared" ref="GL7:GL10" si="123">EK7+ES7+FB7+FJ7+FS7+GA7+GK7</f>
        <v>760</v>
      </c>
      <c r="GM7" s="31">
        <v>0</v>
      </c>
      <c r="GN7" s="77">
        <f t="shared" ref="GN7:GN10" si="124">GL7-GM7</f>
        <v>760</v>
      </c>
      <c r="GO7" s="81">
        <f t="shared" ref="GO7:GO10" si="125">GN7+EB7</f>
        <v>1900</v>
      </c>
      <c r="GP7" s="5">
        <v>2</v>
      </c>
      <c r="GQ7" s="26">
        <f>GO7/1900*100</f>
        <v>100</v>
      </c>
      <c r="GR7" s="16" t="s">
        <v>47</v>
      </c>
    </row>
    <row r="8" spans="1:200">
      <c r="A8" s="5">
        <v>3</v>
      </c>
      <c r="B8" s="29">
        <f t="shared" si="35"/>
        <v>1900</v>
      </c>
      <c r="C8" s="16" t="s">
        <v>57</v>
      </c>
      <c r="D8" s="16"/>
      <c r="E8" s="139">
        <v>15</v>
      </c>
      <c r="F8" s="139">
        <v>15</v>
      </c>
      <c r="G8" s="139">
        <v>15</v>
      </c>
      <c r="H8" s="134">
        <f t="shared" si="36"/>
        <v>45</v>
      </c>
      <c r="I8" s="2">
        <f>E8*I3</f>
        <v>30</v>
      </c>
      <c r="J8" s="2">
        <f t="shared" ref="J8:K8" si="126">F8*J3</f>
        <v>30</v>
      </c>
      <c r="K8" s="2">
        <f t="shared" si="126"/>
        <v>15</v>
      </c>
      <c r="L8" s="74">
        <f t="shared" si="37"/>
        <v>75</v>
      </c>
      <c r="M8" s="139">
        <v>15</v>
      </c>
      <c r="N8" s="139">
        <v>15</v>
      </c>
      <c r="O8" s="139">
        <v>15</v>
      </c>
      <c r="P8" s="136">
        <f t="shared" si="38"/>
        <v>45</v>
      </c>
      <c r="Q8" s="2">
        <f>M8*Q3</f>
        <v>30</v>
      </c>
      <c r="R8" s="2">
        <f t="shared" ref="R8:S8" si="127">N8*R3</f>
        <v>30</v>
      </c>
      <c r="S8" s="2">
        <f t="shared" si="127"/>
        <v>15</v>
      </c>
      <c r="T8" s="75">
        <f t="shared" si="40"/>
        <v>75</v>
      </c>
      <c r="U8" s="21">
        <f t="shared" si="41"/>
        <v>150</v>
      </c>
      <c r="V8" s="139">
        <v>15</v>
      </c>
      <c r="W8" s="139">
        <v>15</v>
      </c>
      <c r="X8" s="139">
        <v>15</v>
      </c>
      <c r="Y8" s="138">
        <f t="shared" si="42"/>
        <v>45</v>
      </c>
      <c r="Z8" s="2">
        <f>V8*Z3</f>
        <v>45</v>
      </c>
      <c r="AA8" s="2">
        <f t="shared" ref="AA8:AB8" si="128">W8*AA3</f>
        <v>30</v>
      </c>
      <c r="AB8" s="2">
        <f t="shared" si="128"/>
        <v>15</v>
      </c>
      <c r="AC8" s="76">
        <f t="shared" si="44"/>
        <v>90</v>
      </c>
      <c r="AD8" s="139">
        <v>15</v>
      </c>
      <c r="AE8" s="139">
        <v>15</v>
      </c>
      <c r="AF8" s="139">
        <v>15</v>
      </c>
      <c r="AG8" s="136">
        <f t="shared" si="45"/>
        <v>45</v>
      </c>
      <c r="AH8" s="2">
        <f>AD8*AH3</f>
        <v>45</v>
      </c>
      <c r="AI8" s="2">
        <f t="shared" ref="AI8:AJ8" si="129">AE8*AI3</f>
        <v>30</v>
      </c>
      <c r="AJ8" s="2">
        <f t="shared" si="129"/>
        <v>15</v>
      </c>
      <c r="AK8" s="76">
        <f t="shared" si="47"/>
        <v>90</v>
      </c>
      <c r="AL8" s="21">
        <f t="shared" si="48"/>
        <v>180</v>
      </c>
      <c r="AM8" s="139">
        <v>15</v>
      </c>
      <c r="AN8" s="139">
        <v>15</v>
      </c>
      <c r="AO8" s="139">
        <v>15</v>
      </c>
      <c r="AP8" s="138">
        <f t="shared" si="49"/>
        <v>45</v>
      </c>
      <c r="AQ8" s="2">
        <f>AM8*AQ3</f>
        <v>30</v>
      </c>
      <c r="AR8" s="2">
        <f t="shared" ref="AR8:AS8" si="130">AN8*AR3</f>
        <v>30</v>
      </c>
      <c r="AS8" s="2">
        <f t="shared" si="130"/>
        <v>15</v>
      </c>
      <c r="AT8" s="76">
        <f t="shared" si="51"/>
        <v>75</v>
      </c>
      <c r="AU8" s="139">
        <v>15</v>
      </c>
      <c r="AV8" s="139">
        <v>15</v>
      </c>
      <c r="AW8" s="139">
        <v>15</v>
      </c>
      <c r="AX8" s="138">
        <f t="shared" si="52"/>
        <v>45</v>
      </c>
      <c r="AY8" s="122">
        <f>AU8*AY3</f>
        <v>45</v>
      </c>
      <c r="AZ8" s="122">
        <f t="shared" ref="AZ8:BA8" si="131">AV8*AZ3</f>
        <v>45</v>
      </c>
      <c r="BA8" s="122">
        <f t="shared" si="131"/>
        <v>15</v>
      </c>
      <c r="BB8" s="76">
        <f t="shared" si="54"/>
        <v>105</v>
      </c>
      <c r="BC8" s="139">
        <v>15</v>
      </c>
      <c r="BD8" s="139">
        <v>15</v>
      </c>
      <c r="BE8" s="73">
        <f t="shared" ref="BE8" si="132">AZ8*BE3</f>
        <v>0</v>
      </c>
      <c r="BF8" s="139">
        <v>15</v>
      </c>
      <c r="BG8" s="138">
        <f t="shared" si="56"/>
        <v>45</v>
      </c>
      <c r="BH8" s="2">
        <f>BC8*BH3</f>
        <v>30</v>
      </c>
      <c r="BI8" s="2">
        <f t="shared" ref="BI8:BK8" si="133">BD8*BI3</f>
        <v>15</v>
      </c>
      <c r="BJ8" s="73">
        <f t="shared" si="133"/>
        <v>0</v>
      </c>
      <c r="BK8" s="2">
        <f t="shared" si="133"/>
        <v>15</v>
      </c>
      <c r="BL8" s="76">
        <f t="shared" si="58"/>
        <v>60</v>
      </c>
      <c r="BM8" s="27">
        <f t="shared" si="59"/>
        <v>570</v>
      </c>
      <c r="BN8" s="31">
        <v>0</v>
      </c>
      <c r="BO8" s="77">
        <f t="shared" si="60"/>
        <v>570</v>
      </c>
      <c r="BP8" s="5">
        <v>3</v>
      </c>
      <c r="BQ8" s="139">
        <v>15</v>
      </c>
      <c r="BR8" s="139">
        <v>15</v>
      </c>
      <c r="BS8" s="139">
        <v>15</v>
      </c>
      <c r="BT8" s="134">
        <f t="shared" si="61"/>
        <v>45</v>
      </c>
      <c r="BU8" s="2">
        <f>BQ8*BU3</f>
        <v>30</v>
      </c>
      <c r="BV8" s="2">
        <f t="shared" ref="BV8" si="134">BR8*BV3</f>
        <v>30</v>
      </c>
      <c r="BW8" s="2">
        <f t="shared" ref="BW8" si="135">BS8*BW3</f>
        <v>15</v>
      </c>
      <c r="BX8" s="74">
        <f t="shared" si="62"/>
        <v>75</v>
      </c>
      <c r="BY8" s="139">
        <v>15</v>
      </c>
      <c r="BZ8" s="139">
        <v>15</v>
      </c>
      <c r="CA8" s="139">
        <v>15</v>
      </c>
      <c r="CB8" s="136">
        <f t="shared" si="63"/>
        <v>45</v>
      </c>
      <c r="CC8" s="2">
        <f>BY8*CC3</f>
        <v>30</v>
      </c>
      <c r="CD8" s="2">
        <f t="shared" ref="CD8" si="136">BZ8*CD3</f>
        <v>30</v>
      </c>
      <c r="CE8" s="2">
        <f t="shared" ref="CE8" si="137">CA8*CE3</f>
        <v>15</v>
      </c>
      <c r="CF8" s="75">
        <f t="shared" si="66"/>
        <v>75</v>
      </c>
      <c r="CG8" s="21">
        <f t="shared" si="67"/>
        <v>150</v>
      </c>
      <c r="CH8" s="139">
        <v>15</v>
      </c>
      <c r="CI8" s="139">
        <v>15</v>
      </c>
      <c r="CJ8" s="139">
        <v>15</v>
      </c>
      <c r="CK8" s="138">
        <f t="shared" si="68"/>
        <v>45</v>
      </c>
      <c r="CL8" s="2">
        <f>CH8*CL3</f>
        <v>45</v>
      </c>
      <c r="CM8" s="2">
        <f t="shared" ref="CM8" si="138">CI8*CM3</f>
        <v>30</v>
      </c>
      <c r="CN8" s="2">
        <f t="shared" ref="CN8" si="139">CJ8*CN3</f>
        <v>15</v>
      </c>
      <c r="CO8" s="76">
        <f t="shared" si="71"/>
        <v>90</v>
      </c>
      <c r="CP8" s="139">
        <v>15</v>
      </c>
      <c r="CQ8" s="139">
        <v>15</v>
      </c>
      <c r="CR8" s="139">
        <v>15</v>
      </c>
      <c r="CS8" s="136">
        <f t="shared" si="72"/>
        <v>45</v>
      </c>
      <c r="CT8" s="2">
        <f>CP8*CT3</f>
        <v>45</v>
      </c>
      <c r="CU8" s="2">
        <f t="shared" ref="CU8" si="140">CQ8*CU3</f>
        <v>30</v>
      </c>
      <c r="CV8" s="2">
        <f t="shared" ref="CV8" si="141">CR8*CV3</f>
        <v>15</v>
      </c>
      <c r="CW8" s="76">
        <f t="shared" si="75"/>
        <v>90</v>
      </c>
      <c r="CX8" s="21">
        <f t="shared" si="76"/>
        <v>180</v>
      </c>
      <c r="CY8" s="139">
        <v>15</v>
      </c>
      <c r="CZ8" s="139">
        <v>15</v>
      </c>
      <c r="DA8" s="139">
        <v>15</v>
      </c>
      <c r="DB8" s="138">
        <f t="shared" si="77"/>
        <v>45</v>
      </c>
      <c r="DC8" s="2">
        <f>CY8*DC3</f>
        <v>30</v>
      </c>
      <c r="DD8" s="2">
        <f t="shared" ref="DD8" si="142">CZ8*DD3</f>
        <v>30</v>
      </c>
      <c r="DE8" s="2">
        <f t="shared" ref="DE8" si="143">DA8*DE3</f>
        <v>15</v>
      </c>
      <c r="DF8" s="76">
        <f t="shared" si="80"/>
        <v>75</v>
      </c>
      <c r="DG8" s="139">
        <v>15</v>
      </c>
      <c r="DH8" s="139">
        <v>15</v>
      </c>
      <c r="DI8" s="139">
        <v>15</v>
      </c>
      <c r="DJ8" s="138">
        <f t="shared" si="81"/>
        <v>45</v>
      </c>
      <c r="DK8" s="122">
        <f>DG8*DK3</f>
        <v>45</v>
      </c>
      <c r="DL8" s="122">
        <f t="shared" ref="DL8" si="144">DH8*DL3</f>
        <v>45</v>
      </c>
      <c r="DM8" s="122">
        <f t="shared" ref="DM8" si="145">DI8*DM3</f>
        <v>15</v>
      </c>
      <c r="DN8" s="76">
        <f t="shared" si="84"/>
        <v>105</v>
      </c>
      <c r="DO8" s="139">
        <v>15</v>
      </c>
      <c r="DP8" s="139">
        <v>15</v>
      </c>
      <c r="DQ8" s="73">
        <f t="shared" ref="DQ8" si="146">DL8*DQ3</f>
        <v>0</v>
      </c>
      <c r="DR8" s="139">
        <v>15</v>
      </c>
      <c r="DS8" s="138">
        <f t="shared" si="86"/>
        <v>45</v>
      </c>
      <c r="DT8" s="2">
        <f>DO8*DT3</f>
        <v>30</v>
      </c>
      <c r="DU8" s="2">
        <f t="shared" ref="DU8" si="147">DP8*DU3</f>
        <v>15</v>
      </c>
      <c r="DV8" s="73">
        <f t="shared" ref="DV8" si="148">DQ8*DV3</f>
        <v>0</v>
      </c>
      <c r="DW8" s="2">
        <f t="shared" ref="DW8" si="149">DR8*DW3</f>
        <v>15</v>
      </c>
      <c r="DX8" s="76">
        <f t="shared" si="90"/>
        <v>60</v>
      </c>
      <c r="DY8" s="27">
        <f t="shared" si="91"/>
        <v>570</v>
      </c>
      <c r="DZ8" s="31">
        <v>0</v>
      </c>
      <c r="EA8" s="77">
        <f t="shared" si="92"/>
        <v>570</v>
      </c>
      <c r="EB8" s="81">
        <f t="shared" si="93"/>
        <v>1140</v>
      </c>
      <c r="EC8" s="82">
        <v>3</v>
      </c>
      <c r="ED8" s="139">
        <v>20</v>
      </c>
      <c r="EE8" s="139">
        <v>20</v>
      </c>
      <c r="EF8" s="139">
        <v>20</v>
      </c>
      <c r="EG8" s="134">
        <f t="shared" si="94"/>
        <v>60</v>
      </c>
      <c r="EH8" s="2">
        <f>ED8*EH3</f>
        <v>40</v>
      </c>
      <c r="EI8" s="2">
        <f t="shared" ref="EI8" si="150">EE8*EI3</f>
        <v>40</v>
      </c>
      <c r="EJ8" s="2">
        <f t="shared" ref="EJ8" si="151">EF8*EJ3</f>
        <v>20</v>
      </c>
      <c r="EK8" s="74">
        <f t="shared" si="95"/>
        <v>100</v>
      </c>
      <c r="EL8" s="139">
        <v>20</v>
      </c>
      <c r="EM8" s="139">
        <v>20</v>
      </c>
      <c r="EN8" s="139">
        <v>20</v>
      </c>
      <c r="EO8" s="136">
        <f t="shared" si="96"/>
        <v>60</v>
      </c>
      <c r="EP8" s="2">
        <f>EL8*EP3</f>
        <v>40</v>
      </c>
      <c r="EQ8" s="2">
        <f t="shared" ref="EQ8" si="152">EM8*EQ3</f>
        <v>40</v>
      </c>
      <c r="ER8" s="2">
        <f t="shared" ref="ER8" si="153">EN8*ER3</f>
        <v>20</v>
      </c>
      <c r="ES8" s="75">
        <f t="shared" si="99"/>
        <v>100</v>
      </c>
      <c r="ET8" s="21">
        <f t="shared" si="100"/>
        <v>200</v>
      </c>
      <c r="EU8" s="139">
        <v>20</v>
      </c>
      <c r="EV8" s="139">
        <v>20</v>
      </c>
      <c r="EW8" s="139">
        <v>20</v>
      </c>
      <c r="EX8" s="138">
        <f t="shared" si="101"/>
        <v>60</v>
      </c>
      <c r="EY8" s="2">
        <f>EU8*EY3</f>
        <v>60</v>
      </c>
      <c r="EZ8" s="2">
        <f t="shared" ref="EZ8" si="154">EV8*EZ3</f>
        <v>40</v>
      </c>
      <c r="FA8" s="2">
        <f t="shared" ref="FA8" si="155">EW8*FA3</f>
        <v>20</v>
      </c>
      <c r="FB8" s="76">
        <f t="shared" si="104"/>
        <v>120</v>
      </c>
      <c r="FC8" s="139">
        <v>20</v>
      </c>
      <c r="FD8" s="139">
        <v>20</v>
      </c>
      <c r="FE8" s="139">
        <v>20</v>
      </c>
      <c r="FF8" s="136">
        <f t="shared" si="105"/>
        <v>60</v>
      </c>
      <c r="FG8" s="2">
        <f>FC8*FG3</f>
        <v>60</v>
      </c>
      <c r="FH8" s="2">
        <f t="shared" ref="FH8" si="156">FD8*FH3</f>
        <v>40</v>
      </c>
      <c r="FI8" s="2">
        <f t="shared" ref="FI8" si="157">FE8*FI3</f>
        <v>20</v>
      </c>
      <c r="FJ8" s="76">
        <f t="shared" si="108"/>
        <v>120</v>
      </c>
      <c r="FK8" s="21">
        <f t="shared" si="109"/>
        <v>240</v>
      </c>
      <c r="FL8" s="139">
        <v>20</v>
      </c>
      <c r="FM8" s="139">
        <v>20</v>
      </c>
      <c r="FN8" s="139">
        <v>20</v>
      </c>
      <c r="FO8" s="138">
        <f t="shared" si="110"/>
        <v>60</v>
      </c>
      <c r="FP8" s="2">
        <f>FL8*FP3</f>
        <v>40</v>
      </c>
      <c r="FQ8" s="2">
        <f t="shared" ref="FQ8" si="158">FM8*FQ3</f>
        <v>40</v>
      </c>
      <c r="FR8" s="2">
        <f t="shared" ref="FR8" si="159">FN8*FR3</f>
        <v>20</v>
      </c>
      <c r="FS8" s="76">
        <f t="shared" si="113"/>
        <v>100</v>
      </c>
      <c r="FT8" s="139">
        <v>20</v>
      </c>
      <c r="FU8" s="139">
        <v>20</v>
      </c>
      <c r="FV8" s="139">
        <v>20</v>
      </c>
      <c r="FW8" s="138">
        <f t="shared" si="114"/>
        <v>60</v>
      </c>
      <c r="FX8" s="122">
        <f>FT8*FX3</f>
        <v>60</v>
      </c>
      <c r="FY8" s="122">
        <f t="shared" ref="FY8" si="160">FU8*FY3</f>
        <v>60</v>
      </c>
      <c r="FZ8" s="122">
        <f t="shared" ref="FZ8" si="161">FV8*FZ3</f>
        <v>20</v>
      </c>
      <c r="GA8" s="76">
        <f t="shared" si="117"/>
        <v>140</v>
      </c>
      <c r="GB8" s="139">
        <v>20</v>
      </c>
      <c r="GC8" s="139">
        <v>20</v>
      </c>
      <c r="GD8" s="89">
        <v>0</v>
      </c>
      <c r="GE8" s="139">
        <v>20</v>
      </c>
      <c r="GF8" s="138">
        <f t="shared" si="118"/>
        <v>60</v>
      </c>
      <c r="GG8" s="2">
        <f>GB8*GG3</f>
        <v>40</v>
      </c>
      <c r="GH8" s="2">
        <f t="shared" ref="GH8" si="162">GC8*GH3</f>
        <v>20</v>
      </c>
      <c r="GI8" s="73">
        <f t="shared" ref="GI8" si="163">GD8*GI3</f>
        <v>0</v>
      </c>
      <c r="GJ8" s="2">
        <f t="shared" ref="GJ8" si="164">GE8*GJ3</f>
        <v>20</v>
      </c>
      <c r="GK8" s="76">
        <f t="shared" si="122"/>
        <v>80</v>
      </c>
      <c r="GL8" s="27">
        <f t="shared" si="123"/>
        <v>760</v>
      </c>
      <c r="GM8" s="31">
        <v>0</v>
      </c>
      <c r="GN8" s="77">
        <f t="shared" si="124"/>
        <v>760</v>
      </c>
      <c r="GO8" s="81">
        <f t="shared" si="125"/>
        <v>1900</v>
      </c>
      <c r="GP8" s="5">
        <v>3</v>
      </c>
      <c r="GQ8" s="26">
        <f>GO8/1900*100</f>
        <v>100</v>
      </c>
      <c r="GR8" s="16" t="s">
        <v>57</v>
      </c>
    </row>
    <row r="9" spans="1:200">
      <c r="A9" s="5">
        <v>4</v>
      </c>
      <c r="B9" s="29">
        <f t="shared" si="35"/>
        <v>1890</v>
      </c>
      <c r="C9" s="16" t="s">
        <v>51</v>
      </c>
      <c r="D9" s="16"/>
      <c r="E9" s="139">
        <v>15</v>
      </c>
      <c r="F9" s="139">
        <v>15</v>
      </c>
      <c r="G9" s="139">
        <v>15</v>
      </c>
      <c r="H9" s="134">
        <f t="shared" si="36"/>
        <v>45</v>
      </c>
      <c r="I9" s="2">
        <f>E9*I3</f>
        <v>30</v>
      </c>
      <c r="J9" s="2">
        <f t="shared" ref="J9:K9" si="165">F9*J3</f>
        <v>30</v>
      </c>
      <c r="K9" s="2">
        <f t="shared" si="165"/>
        <v>15</v>
      </c>
      <c r="L9" s="74">
        <f t="shared" si="37"/>
        <v>75</v>
      </c>
      <c r="M9" s="139">
        <v>15</v>
      </c>
      <c r="N9" s="139">
        <v>15</v>
      </c>
      <c r="O9" s="139">
        <v>15</v>
      </c>
      <c r="P9" s="136">
        <f t="shared" si="38"/>
        <v>45</v>
      </c>
      <c r="Q9" s="2">
        <f>M9*Q3</f>
        <v>30</v>
      </c>
      <c r="R9" s="2">
        <f t="shared" ref="R9:S9" si="166">N9*R3</f>
        <v>30</v>
      </c>
      <c r="S9" s="2">
        <f t="shared" si="166"/>
        <v>15</v>
      </c>
      <c r="T9" s="75">
        <f t="shared" si="40"/>
        <v>75</v>
      </c>
      <c r="U9" s="21">
        <f t="shared" si="41"/>
        <v>150</v>
      </c>
      <c r="V9" s="139">
        <v>15</v>
      </c>
      <c r="W9" s="139">
        <v>15</v>
      </c>
      <c r="X9" s="139">
        <v>15</v>
      </c>
      <c r="Y9" s="138">
        <f t="shared" si="42"/>
        <v>45</v>
      </c>
      <c r="Z9" s="2">
        <f>V9*Z3</f>
        <v>45</v>
      </c>
      <c r="AA9" s="2">
        <f t="shared" ref="AA9:AB9" si="167">W9*AA3</f>
        <v>30</v>
      </c>
      <c r="AB9" s="2">
        <f t="shared" si="167"/>
        <v>15</v>
      </c>
      <c r="AC9" s="76">
        <f t="shared" si="44"/>
        <v>90</v>
      </c>
      <c r="AD9" s="139">
        <v>15</v>
      </c>
      <c r="AE9" s="139">
        <v>15</v>
      </c>
      <c r="AF9" s="139">
        <v>15</v>
      </c>
      <c r="AG9" s="136">
        <f t="shared" si="45"/>
        <v>45</v>
      </c>
      <c r="AH9" s="2">
        <f>AD9*AH3</f>
        <v>45</v>
      </c>
      <c r="AI9" s="2">
        <f t="shared" ref="AI9:AJ9" si="168">AE9*AI3</f>
        <v>30</v>
      </c>
      <c r="AJ9" s="2">
        <f t="shared" si="168"/>
        <v>15</v>
      </c>
      <c r="AK9" s="76">
        <f t="shared" si="47"/>
        <v>90</v>
      </c>
      <c r="AL9" s="21">
        <f t="shared" si="48"/>
        <v>180</v>
      </c>
      <c r="AM9" s="139">
        <v>15</v>
      </c>
      <c r="AN9" s="139">
        <v>15</v>
      </c>
      <c r="AO9" s="139">
        <v>15</v>
      </c>
      <c r="AP9" s="138">
        <f t="shared" si="49"/>
        <v>45</v>
      </c>
      <c r="AQ9" s="2">
        <f>AM9*AQ3</f>
        <v>30</v>
      </c>
      <c r="AR9" s="2">
        <f t="shared" ref="AR9:AS9" si="169">AN9*AR3</f>
        <v>30</v>
      </c>
      <c r="AS9" s="2">
        <f t="shared" si="169"/>
        <v>15</v>
      </c>
      <c r="AT9" s="76">
        <f t="shared" si="51"/>
        <v>75</v>
      </c>
      <c r="AU9" s="139">
        <v>15</v>
      </c>
      <c r="AV9" s="139">
        <v>15</v>
      </c>
      <c r="AW9" s="139">
        <v>15</v>
      </c>
      <c r="AX9" s="138">
        <f t="shared" si="52"/>
        <v>45</v>
      </c>
      <c r="AY9" s="122">
        <f>AU9*AY3</f>
        <v>45</v>
      </c>
      <c r="AZ9" s="122">
        <f t="shared" ref="AZ9:BA9" si="170">AV9*AZ3</f>
        <v>45</v>
      </c>
      <c r="BA9" s="122">
        <f t="shared" si="170"/>
        <v>15</v>
      </c>
      <c r="BB9" s="76">
        <f t="shared" si="54"/>
        <v>105</v>
      </c>
      <c r="BC9" s="139">
        <v>15</v>
      </c>
      <c r="BD9" s="139">
        <v>15</v>
      </c>
      <c r="BE9" s="73">
        <f t="shared" ref="BE9" si="171">AZ9*BE3</f>
        <v>0</v>
      </c>
      <c r="BF9" s="139">
        <v>15</v>
      </c>
      <c r="BG9" s="138">
        <f t="shared" si="56"/>
        <v>45</v>
      </c>
      <c r="BH9" s="2">
        <f>BC9*BH3</f>
        <v>30</v>
      </c>
      <c r="BI9" s="2">
        <f t="shared" ref="BI9:BK9" si="172">BD9*BI3</f>
        <v>15</v>
      </c>
      <c r="BJ9" s="73">
        <f t="shared" si="172"/>
        <v>0</v>
      </c>
      <c r="BK9" s="2">
        <f t="shared" si="172"/>
        <v>15</v>
      </c>
      <c r="BL9" s="76">
        <f t="shared" si="58"/>
        <v>60</v>
      </c>
      <c r="BM9" s="27">
        <f t="shared" si="59"/>
        <v>570</v>
      </c>
      <c r="BN9" s="31">
        <v>10</v>
      </c>
      <c r="BO9" s="77">
        <f t="shared" si="60"/>
        <v>560</v>
      </c>
      <c r="BP9" s="5">
        <v>4</v>
      </c>
      <c r="BQ9" s="139">
        <v>15</v>
      </c>
      <c r="BR9" s="139">
        <v>15</v>
      </c>
      <c r="BS9" s="139">
        <v>15</v>
      </c>
      <c r="BT9" s="134">
        <f t="shared" si="61"/>
        <v>45</v>
      </c>
      <c r="BU9" s="2">
        <f>BQ9*BU3</f>
        <v>30</v>
      </c>
      <c r="BV9" s="2">
        <f t="shared" ref="BV9" si="173">BR9*BV3</f>
        <v>30</v>
      </c>
      <c r="BW9" s="2">
        <f t="shared" ref="BW9" si="174">BS9*BW3</f>
        <v>15</v>
      </c>
      <c r="BX9" s="74">
        <f t="shared" si="62"/>
        <v>75</v>
      </c>
      <c r="BY9" s="139">
        <v>15</v>
      </c>
      <c r="BZ9" s="139">
        <v>15</v>
      </c>
      <c r="CA9" s="139">
        <v>15</v>
      </c>
      <c r="CB9" s="136">
        <f t="shared" si="63"/>
        <v>45</v>
      </c>
      <c r="CC9" s="2">
        <f>BY9*CC3</f>
        <v>30</v>
      </c>
      <c r="CD9" s="2">
        <f t="shared" ref="CD9" si="175">BZ9*CD3</f>
        <v>30</v>
      </c>
      <c r="CE9" s="2">
        <f t="shared" ref="CE9" si="176">CA9*CE3</f>
        <v>15</v>
      </c>
      <c r="CF9" s="75">
        <f t="shared" si="66"/>
        <v>75</v>
      </c>
      <c r="CG9" s="21">
        <f t="shared" si="67"/>
        <v>150</v>
      </c>
      <c r="CH9" s="139">
        <v>15</v>
      </c>
      <c r="CI9" s="139">
        <v>15</v>
      </c>
      <c r="CJ9" s="139">
        <v>15</v>
      </c>
      <c r="CK9" s="138">
        <f t="shared" si="68"/>
        <v>45</v>
      </c>
      <c r="CL9" s="2">
        <f>CH9*CL3</f>
        <v>45</v>
      </c>
      <c r="CM9" s="2">
        <f t="shared" ref="CM9" si="177">CI9*CM3</f>
        <v>30</v>
      </c>
      <c r="CN9" s="2">
        <f t="shared" ref="CN9" si="178">CJ9*CN3</f>
        <v>15</v>
      </c>
      <c r="CO9" s="76">
        <f t="shared" si="71"/>
        <v>90</v>
      </c>
      <c r="CP9" s="139">
        <v>15</v>
      </c>
      <c r="CQ9" s="139">
        <v>15</v>
      </c>
      <c r="CR9" s="139">
        <v>15</v>
      </c>
      <c r="CS9" s="136">
        <f t="shared" si="72"/>
        <v>45</v>
      </c>
      <c r="CT9" s="2">
        <f>CP9*CT3</f>
        <v>45</v>
      </c>
      <c r="CU9" s="2">
        <f t="shared" ref="CU9" si="179">CQ9*CU3</f>
        <v>30</v>
      </c>
      <c r="CV9" s="2">
        <f t="shared" ref="CV9" si="180">CR9*CV3</f>
        <v>15</v>
      </c>
      <c r="CW9" s="76">
        <f t="shared" si="75"/>
        <v>90</v>
      </c>
      <c r="CX9" s="21">
        <f t="shared" si="76"/>
        <v>180</v>
      </c>
      <c r="CY9" s="139">
        <v>15</v>
      </c>
      <c r="CZ9" s="139">
        <v>15</v>
      </c>
      <c r="DA9" s="139">
        <v>15</v>
      </c>
      <c r="DB9" s="138">
        <f t="shared" si="77"/>
        <v>45</v>
      </c>
      <c r="DC9" s="2">
        <f>CY9*DC3</f>
        <v>30</v>
      </c>
      <c r="DD9" s="2">
        <f t="shared" ref="DD9" si="181">CZ9*DD3</f>
        <v>30</v>
      </c>
      <c r="DE9" s="2">
        <f t="shared" ref="DE9" si="182">DA9*DE3</f>
        <v>15</v>
      </c>
      <c r="DF9" s="76">
        <f t="shared" si="80"/>
        <v>75</v>
      </c>
      <c r="DG9" s="139">
        <v>15</v>
      </c>
      <c r="DH9" s="139">
        <v>15</v>
      </c>
      <c r="DI9" s="139">
        <v>15</v>
      </c>
      <c r="DJ9" s="138">
        <f t="shared" si="81"/>
        <v>45</v>
      </c>
      <c r="DK9" s="122">
        <f>DG9*DK3</f>
        <v>45</v>
      </c>
      <c r="DL9" s="122">
        <f t="shared" ref="DL9" si="183">DH9*DL3</f>
        <v>45</v>
      </c>
      <c r="DM9" s="122">
        <f t="shared" ref="DM9" si="184">DI9*DM3</f>
        <v>15</v>
      </c>
      <c r="DN9" s="76">
        <f t="shared" si="84"/>
        <v>105</v>
      </c>
      <c r="DO9" s="139">
        <v>15</v>
      </c>
      <c r="DP9" s="139">
        <v>15</v>
      </c>
      <c r="DQ9" s="73">
        <f t="shared" ref="DQ9" si="185">DL9*DQ3</f>
        <v>0</v>
      </c>
      <c r="DR9" s="139">
        <v>15</v>
      </c>
      <c r="DS9" s="138">
        <f t="shared" si="86"/>
        <v>45</v>
      </c>
      <c r="DT9" s="2">
        <f>DO9*DT3</f>
        <v>30</v>
      </c>
      <c r="DU9" s="2">
        <f t="shared" ref="DU9" si="186">DP9*DU3</f>
        <v>15</v>
      </c>
      <c r="DV9" s="73">
        <f t="shared" ref="DV9" si="187">DQ9*DV3</f>
        <v>0</v>
      </c>
      <c r="DW9" s="2">
        <f t="shared" ref="DW9" si="188">DR9*DW3</f>
        <v>15</v>
      </c>
      <c r="DX9" s="76">
        <f t="shared" si="90"/>
        <v>60</v>
      </c>
      <c r="DY9" s="27">
        <f t="shared" si="91"/>
        <v>570</v>
      </c>
      <c r="DZ9" s="31">
        <v>0</v>
      </c>
      <c r="EA9" s="77">
        <f t="shared" si="92"/>
        <v>570</v>
      </c>
      <c r="EB9" s="81">
        <f t="shared" si="93"/>
        <v>1130</v>
      </c>
      <c r="EC9" s="82">
        <v>4</v>
      </c>
      <c r="ED9" s="139">
        <v>20</v>
      </c>
      <c r="EE9" s="139">
        <v>20</v>
      </c>
      <c r="EF9" s="139">
        <v>20</v>
      </c>
      <c r="EG9" s="134">
        <f t="shared" si="94"/>
        <v>60</v>
      </c>
      <c r="EH9" s="2">
        <f>ED9*EH3</f>
        <v>40</v>
      </c>
      <c r="EI9" s="2">
        <f t="shared" ref="EI9" si="189">EE9*EI3</f>
        <v>40</v>
      </c>
      <c r="EJ9" s="2">
        <f t="shared" ref="EJ9" si="190">EF9*EJ3</f>
        <v>20</v>
      </c>
      <c r="EK9" s="74">
        <f t="shared" si="95"/>
        <v>100</v>
      </c>
      <c r="EL9" s="139">
        <v>20</v>
      </c>
      <c r="EM9" s="139">
        <v>20</v>
      </c>
      <c r="EN9" s="139">
        <v>20</v>
      </c>
      <c r="EO9" s="136">
        <f t="shared" si="96"/>
        <v>60</v>
      </c>
      <c r="EP9" s="2">
        <f>EL9*EP3</f>
        <v>40</v>
      </c>
      <c r="EQ9" s="2">
        <f t="shared" ref="EQ9" si="191">EM9*EQ3</f>
        <v>40</v>
      </c>
      <c r="ER9" s="2">
        <f t="shared" ref="ER9" si="192">EN9*ER3</f>
        <v>20</v>
      </c>
      <c r="ES9" s="75">
        <f t="shared" si="99"/>
        <v>100</v>
      </c>
      <c r="ET9" s="21">
        <f t="shared" si="100"/>
        <v>200</v>
      </c>
      <c r="EU9" s="139">
        <v>20</v>
      </c>
      <c r="EV9" s="139">
        <v>20</v>
      </c>
      <c r="EW9" s="139">
        <v>20</v>
      </c>
      <c r="EX9" s="138">
        <f t="shared" si="101"/>
        <v>60</v>
      </c>
      <c r="EY9" s="2">
        <f>EU9*EY3</f>
        <v>60</v>
      </c>
      <c r="EZ9" s="2">
        <f t="shared" ref="EZ9" si="193">EV9*EZ3</f>
        <v>40</v>
      </c>
      <c r="FA9" s="2">
        <f t="shared" ref="FA9" si="194">EW9*FA3</f>
        <v>20</v>
      </c>
      <c r="FB9" s="76">
        <f t="shared" si="104"/>
        <v>120</v>
      </c>
      <c r="FC9" s="139">
        <v>20</v>
      </c>
      <c r="FD9" s="139">
        <v>20</v>
      </c>
      <c r="FE9" s="139">
        <v>20</v>
      </c>
      <c r="FF9" s="136">
        <f t="shared" si="105"/>
        <v>60</v>
      </c>
      <c r="FG9" s="2">
        <f>FC9*FG3</f>
        <v>60</v>
      </c>
      <c r="FH9" s="2">
        <f t="shared" ref="FH9" si="195">FD9*FH3</f>
        <v>40</v>
      </c>
      <c r="FI9" s="2">
        <f t="shared" ref="FI9" si="196">FE9*FI3</f>
        <v>20</v>
      </c>
      <c r="FJ9" s="76">
        <f t="shared" si="108"/>
        <v>120</v>
      </c>
      <c r="FK9" s="21">
        <f t="shared" si="109"/>
        <v>240</v>
      </c>
      <c r="FL9" s="139">
        <v>20</v>
      </c>
      <c r="FM9" s="139">
        <v>20</v>
      </c>
      <c r="FN9" s="139">
        <v>20</v>
      </c>
      <c r="FO9" s="138">
        <f t="shared" si="110"/>
        <v>60</v>
      </c>
      <c r="FP9" s="2">
        <f>FL9*FP3</f>
        <v>40</v>
      </c>
      <c r="FQ9" s="2">
        <f t="shared" ref="FQ9" si="197">FM9*FQ3</f>
        <v>40</v>
      </c>
      <c r="FR9" s="2">
        <f t="shared" ref="FR9" si="198">FN9*FR3</f>
        <v>20</v>
      </c>
      <c r="FS9" s="76">
        <f t="shared" si="113"/>
        <v>100</v>
      </c>
      <c r="FT9" s="139">
        <v>20</v>
      </c>
      <c r="FU9" s="139">
        <v>20</v>
      </c>
      <c r="FV9" s="139">
        <v>20</v>
      </c>
      <c r="FW9" s="138">
        <f t="shared" si="114"/>
        <v>60</v>
      </c>
      <c r="FX9" s="122">
        <f>FT9*FX3</f>
        <v>60</v>
      </c>
      <c r="FY9" s="122">
        <f t="shared" ref="FY9" si="199">FU9*FY3</f>
        <v>60</v>
      </c>
      <c r="FZ9" s="122">
        <f t="shared" ref="FZ9" si="200">FV9*FZ3</f>
        <v>20</v>
      </c>
      <c r="GA9" s="76">
        <f t="shared" si="117"/>
        <v>140</v>
      </c>
      <c r="GB9" s="139">
        <v>20</v>
      </c>
      <c r="GC9" s="139">
        <v>20</v>
      </c>
      <c r="GD9" s="89">
        <v>0</v>
      </c>
      <c r="GE9" s="139">
        <v>20</v>
      </c>
      <c r="GF9" s="138">
        <f t="shared" si="118"/>
        <v>60</v>
      </c>
      <c r="GG9" s="2">
        <f>GB9*GG3</f>
        <v>40</v>
      </c>
      <c r="GH9" s="2">
        <f t="shared" ref="GH9" si="201">GC9*GH3</f>
        <v>20</v>
      </c>
      <c r="GI9" s="73">
        <f t="shared" ref="GI9" si="202">GD9*GI3</f>
        <v>0</v>
      </c>
      <c r="GJ9" s="2">
        <f t="shared" ref="GJ9" si="203">GE9*GJ3</f>
        <v>20</v>
      </c>
      <c r="GK9" s="76">
        <f t="shared" si="122"/>
        <v>80</v>
      </c>
      <c r="GL9" s="27">
        <f t="shared" si="123"/>
        <v>760</v>
      </c>
      <c r="GM9" s="31">
        <v>0</v>
      </c>
      <c r="GN9" s="77">
        <f t="shared" si="124"/>
        <v>760</v>
      </c>
      <c r="GO9" s="81">
        <f t="shared" si="125"/>
        <v>1890</v>
      </c>
      <c r="GP9" s="5">
        <v>4</v>
      </c>
      <c r="GQ9" s="26">
        <f>GO9/1900*100</f>
        <v>99.473684210526315</v>
      </c>
      <c r="GR9" s="16" t="s">
        <v>51</v>
      </c>
    </row>
    <row r="10" spans="1:200">
      <c r="A10" s="5">
        <v>5</v>
      </c>
      <c r="B10" s="29">
        <f t="shared" si="35"/>
        <v>1140</v>
      </c>
      <c r="C10" s="16" t="s">
        <v>46</v>
      </c>
      <c r="D10" s="72">
        <v>0</v>
      </c>
      <c r="E10" s="139">
        <v>15</v>
      </c>
      <c r="F10" s="139">
        <v>15</v>
      </c>
      <c r="G10" s="139">
        <v>15</v>
      </c>
      <c r="H10" s="134">
        <f t="shared" si="36"/>
        <v>45</v>
      </c>
      <c r="I10" s="2">
        <f>E10*I3</f>
        <v>30</v>
      </c>
      <c r="J10" s="2">
        <f t="shared" ref="J10:K10" si="204">F10*J3</f>
        <v>30</v>
      </c>
      <c r="K10" s="2">
        <f t="shared" si="204"/>
        <v>15</v>
      </c>
      <c r="L10" s="74">
        <f t="shared" si="37"/>
        <v>75</v>
      </c>
      <c r="M10" s="139">
        <v>15</v>
      </c>
      <c r="N10" s="139">
        <v>15</v>
      </c>
      <c r="O10" s="139">
        <v>15</v>
      </c>
      <c r="P10" s="136">
        <f t="shared" si="38"/>
        <v>45</v>
      </c>
      <c r="Q10" s="2">
        <f>M10*Q3</f>
        <v>30</v>
      </c>
      <c r="R10" s="2">
        <f t="shared" ref="R10:S10" si="205">N10*R3</f>
        <v>30</v>
      </c>
      <c r="S10" s="2">
        <f t="shared" si="205"/>
        <v>15</v>
      </c>
      <c r="T10" s="75">
        <f t="shared" si="40"/>
        <v>75</v>
      </c>
      <c r="U10" s="21">
        <f t="shared" si="41"/>
        <v>150</v>
      </c>
      <c r="V10" s="139">
        <v>15</v>
      </c>
      <c r="W10" s="139">
        <v>15</v>
      </c>
      <c r="X10" s="139">
        <v>15</v>
      </c>
      <c r="Y10" s="138">
        <f t="shared" si="42"/>
        <v>45</v>
      </c>
      <c r="Z10" s="2">
        <f>V10*Z3</f>
        <v>45</v>
      </c>
      <c r="AA10" s="2">
        <f t="shared" ref="AA10:AB10" si="206">W10*AA3</f>
        <v>30</v>
      </c>
      <c r="AB10" s="2">
        <f t="shared" si="206"/>
        <v>15</v>
      </c>
      <c r="AC10" s="76">
        <f t="shared" si="44"/>
        <v>90</v>
      </c>
      <c r="AD10" s="139">
        <v>15</v>
      </c>
      <c r="AE10" s="139">
        <v>15</v>
      </c>
      <c r="AF10" s="139">
        <v>15</v>
      </c>
      <c r="AG10" s="136">
        <f t="shared" si="45"/>
        <v>45</v>
      </c>
      <c r="AH10" s="2">
        <f>AD10*AH3</f>
        <v>45</v>
      </c>
      <c r="AI10" s="2">
        <f t="shared" ref="AI10:AJ10" si="207">AE10*AI3</f>
        <v>30</v>
      </c>
      <c r="AJ10" s="2">
        <f t="shared" si="207"/>
        <v>15</v>
      </c>
      <c r="AK10" s="76">
        <f t="shared" si="47"/>
        <v>90</v>
      </c>
      <c r="AL10" s="21">
        <f t="shared" si="48"/>
        <v>180</v>
      </c>
      <c r="AM10" s="139">
        <v>15</v>
      </c>
      <c r="AN10" s="139">
        <v>15</v>
      </c>
      <c r="AO10" s="139">
        <v>15</v>
      </c>
      <c r="AP10" s="138">
        <f t="shared" si="49"/>
        <v>45</v>
      </c>
      <c r="AQ10" s="2">
        <f>AM10*AQ3</f>
        <v>30</v>
      </c>
      <c r="AR10" s="2">
        <f t="shared" ref="AR10:AS10" si="208">AN10*AR3</f>
        <v>30</v>
      </c>
      <c r="AS10" s="2">
        <f t="shared" si="208"/>
        <v>15</v>
      </c>
      <c r="AT10" s="76">
        <f t="shared" si="51"/>
        <v>75</v>
      </c>
      <c r="AU10" s="139">
        <v>15</v>
      </c>
      <c r="AV10" s="139">
        <v>15</v>
      </c>
      <c r="AW10" s="139">
        <v>15</v>
      </c>
      <c r="AX10" s="138">
        <f t="shared" si="52"/>
        <v>45</v>
      </c>
      <c r="AY10" s="122">
        <f>AU10*AY3</f>
        <v>45</v>
      </c>
      <c r="AZ10" s="122">
        <f t="shared" ref="AZ10:BA10" si="209">AV10*AZ3</f>
        <v>45</v>
      </c>
      <c r="BA10" s="122">
        <f t="shared" si="209"/>
        <v>15</v>
      </c>
      <c r="BB10" s="76">
        <f t="shared" si="54"/>
        <v>105</v>
      </c>
      <c r="BC10" s="139">
        <v>15</v>
      </c>
      <c r="BD10" s="139">
        <v>15</v>
      </c>
      <c r="BE10" s="73">
        <f t="shared" ref="BE10" si="210">AZ10*BE3</f>
        <v>0</v>
      </c>
      <c r="BF10" s="139">
        <v>15</v>
      </c>
      <c r="BG10" s="138">
        <f t="shared" si="56"/>
        <v>45</v>
      </c>
      <c r="BH10" s="2">
        <f>BC10*BH3</f>
        <v>30</v>
      </c>
      <c r="BI10" s="2">
        <f t="shared" ref="BI10:BK10" si="211">BD10*BI3</f>
        <v>15</v>
      </c>
      <c r="BJ10" s="73">
        <f t="shared" si="211"/>
        <v>0</v>
      </c>
      <c r="BK10" s="2">
        <f t="shared" si="211"/>
        <v>15</v>
      </c>
      <c r="BL10" s="76">
        <f t="shared" si="58"/>
        <v>60</v>
      </c>
      <c r="BM10" s="27">
        <f t="shared" si="59"/>
        <v>570</v>
      </c>
      <c r="BN10" s="31">
        <v>0</v>
      </c>
      <c r="BO10" s="77">
        <f t="shared" si="60"/>
        <v>570</v>
      </c>
      <c r="BP10" s="5">
        <v>5</v>
      </c>
      <c r="BQ10" s="139">
        <v>15</v>
      </c>
      <c r="BR10" s="139">
        <v>15</v>
      </c>
      <c r="BS10" s="139">
        <v>15</v>
      </c>
      <c r="BT10" s="134">
        <f t="shared" si="61"/>
        <v>45</v>
      </c>
      <c r="BU10" s="2">
        <f>BQ10*BU3</f>
        <v>30</v>
      </c>
      <c r="BV10" s="2">
        <f t="shared" ref="BV10" si="212">BR10*BV3</f>
        <v>30</v>
      </c>
      <c r="BW10" s="2">
        <f t="shared" ref="BW10" si="213">BS10*BW3</f>
        <v>15</v>
      </c>
      <c r="BX10" s="74">
        <f t="shared" si="62"/>
        <v>75</v>
      </c>
      <c r="BY10" s="139">
        <v>15</v>
      </c>
      <c r="BZ10" s="139">
        <v>15</v>
      </c>
      <c r="CA10" s="139">
        <v>15</v>
      </c>
      <c r="CB10" s="136">
        <f t="shared" si="63"/>
        <v>45</v>
      </c>
      <c r="CC10" s="2">
        <f>BY10*CC3</f>
        <v>30</v>
      </c>
      <c r="CD10" s="2">
        <f t="shared" ref="CD10" si="214">BZ10*CD3</f>
        <v>30</v>
      </c>
      <c r="CE10" s="2">
        <f t="shared" ref="CE10" si="215">CA10*CE3</f>
        <v>15</v>
      </c>
      <c r="CF10" s="75">
        <f t="shared" si="66"/>
        <v>75</v>
      </c>
      <c r="CG10" s="21">
        <f t="shared" si="67"/>
        <v>150</v>
      </c>
      <c r="CH10" s="139">
        <v>15</v>
      </c>
      <c r="CI10" s="139">
        <v>15</v>
      </c>
      <c r="CJ10" s="139">
        <v>15</v>
      </c>
      <c r="CK10" s="138">
        <f t="shared" si="68"/>
        <v>45</v>
      </c>
      <c r="CL10" s="2">
        <f>CH10*CL3</f>
        <v>45</v>
      </c>
      <c r="CM10" s="2">
        <f t="shared" ref="CM10" si="216">CI10*CM3</f>
        <v>30</v>
      </c>
      <c r="CN10" s="2">
        <f t="shared" ref="CN10" si="217">CJ10*CN3</f>
        <v>15</v>
      </c>
      <c r="CO10" s="76">
        <f t="shared" si="71"/>
        <v>90</v>
      </c>
      <c r="CP10" s="139">
        <v>15</v>
      </c>
      <c r="CQ10" s="139">
        <v>15</v>
      </c>
      <c r="CR10" s="139">
        <v>15</v>
      </c>
      <c r="CS10" s="136">
        <f t="shared" si="72"/>
        <v>45</v>
      </c>
      <c r="CT10" s="2">
        <f>CP10*CT3</f>
        <v>45</v>
      </c>
      <c r="CU10" s="2">
        <f t="shared" ref="CU10" si="218">CQ10*CU3</f>
        <v>30</v>
      </c>
      <c r="CV10" s="2">
        <f t="shared" ref="CV10" si="219">CR10*CV3</f>
        <v>15</v>
      </c>
      <c r="CW10" s="76">
        <f t="shared" si="75"/>
        <v>90</v>
      </c>
      <c r="CX10" s="21">
        <f t="shared" si="76"/>
        <v>180</v>
      </c>
      <c r="CY10" s="139">
        <v>15</v>
      </c>
      <c r="CZ10" s="139">
        <v>15</v>
      </c>
      <c r="DA10" s="139">
        <v>15</v>
      </c>
      <c r="DB10" s="138">
        <f t="shared" si="77"/>
        <v>45</v>
      </c>
      <c r="DC10" s="2">
        <f>CY10*DC3</f>
        <v>30</v>
      </c>
      <c r="DD10" s="2">
        <f t="shared" ref="DD10" si="220">CZ10*DD3</f>
        <v>30</v>
      </c>
      <c r="DE10" s="2">
        <f t="shared" ref="DE10" si="221">DA10*DE3</f>
        <v>15</v>
      </c>
      <c r="DF10" s="76">
        <f t="shared" si="80"/>
        <v>75</v>
      </c>
      <c r="DG10" s="139">
        <v>15</v>
      </c>
      <c r="DH10" s="139">
        <v>15</v>
      </c>
      <c r="DI10" s="139">
        <v>15</v>
      </c>
      <c r="DJ10" s="138">
        <f t="shared" si="81"/>
        <v>45</v>
      </c>
      <c r="DK10" s="122">
        <f>DG10*DK3</f>
        <v>45</v>
      </c>
      <c r="DL10" s="122">
        <f t="shared" ref="DL10" si="222">DH10*DL3</f>
        <v>45</v>
      </c>
      <c r="DM10" s="122">
        <f t="shared" ref="DM10" si="223">DI10*DM3</f>
        <v>15</v>
      </c>
      <c r="DN10" s="76">
        <f t="shared" si="84"/>
        <v>105</v>
      </c>
      <c r="DO10" s="139">
        <v>15</v>
      </c>
      <c r="DP10" s="139">
        <v>15</v>
      </c>
      <c r="DQ10" s="73">
        <f t="shared" ref="DQ10" si="224">DL10*DQ3</f>
        <v>0</v>
      </c>
      <c r="DR10" s="139">
        <v>15</v>
      </c>
      <c r="DS10" s="138">
        <f t="shared" si="86"/>
        <v>45</v>
      </c>
      <c r="DT10" s="2">
        <f>DO10*DT3</f>
        <v>30</v>
      </c>
      <c r="DU10" s="2">
        <f t="shared" ref="DU10" si="225">DP10*DU3</f>
        <v>15</v>
      </c>
      <c r="DV10" s="73">
        <f t="shared" ref="DV10" si="226">DQ10*DV3</f>
        <v>0</v>
      </c>
      <c r="DW10" s="2">
        <f t="shared" ref="DW10" si="227">DR10*DW3</f>
        <v>15</v>
      </c>
      <c r="DX10" s="76">
        <f t="shared" si="90"/>
        <v>60</v>
      </c>
      <c r="DY10" s="27">
        <f t="shared" si="91"/>
        <v>570</v>
      </c>
      <c r="DZ10" s="31">
        <v>0</v>
      </c>
      <c r="EA10" s="77">
        <f t="shared" si="92"/>
        <v>570</v>
      </c>
      <c r="EB10" s="81">
        <f t="shared" si="93"/>
        <v>1140</v>
      </c>
      <c r="EC10" s="82">
        <v>5</v>
      </c>
      <c r="ED10" s="89">
        <v>0</v>
      </c>
      <c r="EE10" s="89">
        <v>0</v>
      </c>
      <c r="EF10" s="89">
        <v>0</v>
      </c>
      <c r="EG10" s="85">
        <f t="shared" si="94"/>
        <v>0</v>
      </c>
      <c r="EH10" s="85">
        <f>ED10*EH3</f>
        <v>0</v>
      </c>
      <c r="EI10" s="85">
        <f t="shared" ref="EI10" si="228">EE10*EI3</f>
        <v>0</v>
      </c>
      <c r="EJ10" s="85">
        <f t="shared" ref="EJ10" si="229">EF10*EJ3</f>
        <v>0</v>
      </c>
      <c r="EK10" s="85">
        <f t="shared" si="95"/>
        <v>0</v>
      </c>
      <c r="EL10" s="89">
        <v>0</v>
      </c>
      <c r="EM10" s="89">
        <v>0</v>
      </c>
      <c r="EN10" s="89">
        <v>0</v>
      </c>
      <c r="EO10" s="86">
        <f t="shared" si="96"/>
        <v>0</v>
      </c>
      <c r="EP10" s="85">
        <f>EL10*EP3</f>
        <v>0</v>
      </c>
      <c r="EQ10" s="85">
        <f t="shared" ref="EQ10" si="230">EM10*EQ3</f>
        <v>0</v>
      </c>
      <c r="ER10" s="85">
        <f t="shared" ref="ER10" si="231">EN10*ER3</f>
        <v>0</v>
      </c>
      <c r="ES10" s="86">
        <f t="shared" si="99"/>
        <v>0</v>
      </c>
      <c r="ET10" s="87">
        <f t="shared" si="100"/>
        <v>0</v>
      </c>
      <c r="EU10" s="89">
        <v>0</v>
      </c>
      <c r="EV10" s="89">
        <v>0</v>
      </c>
      <c r="EW10" s="89">
        <v>0</v>
      </c>
      <c r="EX10" s="73">
        <f t="shared" si="101"/>
        <v>0</v>
      </c>
      <c r="EY10" s="85">
        <f>EU10*EY3</f>
        <v>0</v>
      </c>
      <c r="EZ10" s="85">
        <f t="shared" ref="EZ10" si="232">EV10*EZ3</f>
        <v>0</v>
      </c>
      <c r="FA10" s="85">
        <f t="shared" ref="FA10" si="233">EW10*FA3</f>
        <v>0</v>
      </c>
      <c r="FB10" s="73">
        <f t="shared" si="104"/>
        <v>0</v>
      </c>
      <c r="FC10" s="89">
        <v>0</v>
      </c>
      <c r="FD10" s="89">
        <v>0</v>
      </c>
      <c r="FE10" s="89">
        <v>0</v>
      </c>
      <c r="FF10" s="86">
        <f t="shared" si="105"/>
        <v>0</v>
      </c>
      <c r="FG10" s="85">
        <f>FC10*FG3</f>
        <v>0</v>
      </c>
      <c r="FH10" s="85">
        <f t="shared" ref="FH10" si="234">FD10*FH3</f>
        <v>0</v>
      </c>
      <c r="FI10" s="85">
        <f t="shared" ref="FI10" si="235">FE10*FI3</f>
        <v>0</v>
      </c>
      <c r="FJ10" s="73">
        <f t="shared" si="108"/>
        <v>0</v>
      </c>
      <c r="FK10" s="87">
        <f t="shared" si="109"/>
        <v>0</v>
      </c>
      <c r="FL10" s="89">
        <v>0</v>
      </c>
      <c r="FM10" s="89">
        <v>0</v>
      </c>
      <c r="FN10" s="89">
        <v>0</v>
      </c>
      <c r="FO10" s="73">
        <f t="shared" si="110"/>
        <v>0</v>
      </c>
      <c r="FP10" s="85">
        <f>FL10*FP3</f>
        <v>0</v>
      </c>
      <c r="FQ10" s="85">
        <f t="shared" ref="FQ10" si="236">FM10*FQ3</f>
        <v>0</v>
      </c>
      <c r="FR10" s="85">
        <f t="shared" ref="FR10" si="237">FN10*FR3</f>
        <v>0</v>
      </c>
      <c r="FS10" s="73">
        <f t="shared" si="113"/>
        <v>0</v>
      </c>
      <c r="FT10" s="89">
        <v>0</v>
      </c>
      <c r="FU10" s="89">
        <v>0</v>
      </c>
      <c r="FV10" s="89">
        <v>0</v>
      </c>
      <c r="FW10" s="73">
        <f t="shared" si="114"/>
        <v>0</v>
      </c>
      <c r="FX10" s="88">
        <f>FT10*FX3</f>
        <v>0</v>
      </c>
      <c r="FY10" s="88">
        <f t="shared" ref="FY10" si="238">FU10*FY3</f>
        <v>0</v>
      </c>
      <c r="FZ10" s="88">
        <f t="shared" ref="FZ10" si="239">FV10*FZ3</f>
        <v>0</v>
      </c>
      <c r="GA10" s="73">
        <f t="shared" si="117"/>
        <v>0</v>
      </c>
      <c r="GB10" s="89">
        <v>0</v>
      </c>
      <c r="GC10" s="89">
        <v>0</v>
      </c>
      <c r="GD10" s="89">
        <v>0</v>
      </c>
      <c r="GE10" s="89">
        <v>0</v>
      </c>
      <c r="GF10" s="73">
        <f t="shared" si="118"/>
        <v>0</v>
      </c>
      <c r="GG10" s="85">
        <f>GB10*GG3</f>
        <v>0</v>
      </c>
      <c r="GH10" s="85">
        <f t="shared" ref="GH10" si="240">GC10*GH3</f>
        <v>0</v>
      </c>
      <c r="GI10" s="73">
        <f t="shared" ref="GI10" si="241">GD10*GI3</f>
        <v>0</v>
      </c>
      <c r="GJ10" s="85">
        <f t="shared" ref="GJ10" si="242">GE10*GJ3</f>
        <v>0</v>
      </c>
      <c r="GK10" s="73">
        <f t="shared" si="122"/>
        <v>0</v>
      </c>
      <c r="GL10" s="91">
        <f t="shared" si="123"/>
        <v>0</v>
      </c>
      <c r="GM10" s="31">
        <v>0</v>
      </c>
      <c r="GN10" s="77">
        <f t="shared" si="124"/>
        <v>0</v>
      </c>
      <c r="GO10" s="81">
        <f t="shared" si="125"/>
        <v>1140</v>
      </c>
      <c r="GP10" s="5">
        <v>5</v>
      </c>
      <c r="GQ10" s="26">
        <f>GO10/1140*100</f>
        <v>100</v>
      </c>
      <c r="GR10" s="16" t="s">
        <v>46</v>
      </c>
    </row>
    <row r="11" spans="1:200">
      <c r="EC11" s="70"/>
    </row>
  </sheetData>
  <sortState ref="C6:C10">
    <sortCondition ref="C6:C10"/>
  </sortState>
  <mergeCells count="39">
    <mergeCell ref="AU4:BB4"/>
    <mergeCell ref="GB4:GK4"/>
    <mergeCell ref="DG4:DN4"/>
    <mergeCell ref="DO4:DX4"/>
    <mergeCell ref="ED4:EK4"/>
    <mergeCell ref="EL4:EO4"/>
    <mergeCell ref="EU4:FB4"/>
    <mergeCell ref="CP4:CW4"/>
    <mergeCell ref="CY4:DF4"/>
    <mergeCell ref="FC4:FJ4"/>
    <mergeCell ref="FL4:FS4"/>
    <mergeCell ref="FT4:GA4"/>
    <mergeCell ref="E4:L4"/>
    <mergeCell ref="M4:P4"/>
    <mergeCell ref="V4:AC4"/>
    <mergeCell ref="AD4:AK4"/>
    <mergeCell ref="AM4:AT4"/>
    <mergeCell ref="EU2:FK2"/>
    <mergeCell ref="FL2:FO2"/>
    <mergeCell ref="BC4:BL4"/>
    <mergeCell ref="BQ4:BX4"/>
    <mergeCell ref="BY4:CB4"/>
    <mergeCell ref="CH4:CO4"/>
    <mergeCell ref="FT2:FW2"/>
    <mergeCell ref="GB2:GF2"/>
    <mergeCell ref="E1:BO1"/>
    <mergeCell ref="BQ1:EB1"/>
    <mergeCell ref="ED1:GO1"/>
    <mergeCell ref="E2:U2"/>
    <mergeCell ref="V2:AL2"/>
    <mergeCell ref="AM2:AP2"/>
    <mergeCell ref="AU2:AX2"/>
    <mergeCell ref="BC2:BG2"/>
    <mergeCell ref="BQ2:CG2"/>
    <mergeCell ref="CH2:CX2"/>
    <mergeCell ref="CY2:DB2"/>
    <mergeCell ref="DG2:DJ2"/>
    <mergeCell ref="DO2:DS2"/>
    <mergeCell ref="ED2:ET2"/>
  </mergeCells>
  <phoneticPr fontId="2" type="noConversion"/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R11"/>
  <sheetViews>
    <sheetView zoomScale="110" zoomScaleNormal="110" workbookViewId="0">
      <pane xSplit="3" topLeftCell="D1" activePane="topRight" state="frozen"/>
      <selection pane="topRight" activeCell="E6" sqref="E6:GQ10"/>
    </sheetView>
  </sheetViews>
  <sheetFormatPr baseColWidth="10" defaultRowHeight="12.75"/>
  <cols>
    <col min="1" max="1" width="2.28515625" bestFit="1" customWidth="1"/>
    <col min="2" max="2" width="6.7109375" bestFit="1" customWidth="1"/>
    <col min="3" max="3" width="22.5703125" bestFit="1" customWidth="1"/>
    <col min="4" max="4" width="4" bestFit="1" customWidth="1"/>
    <col min="5" max="6" width="3" bestFit="1" customWidth="1"/>
    <col min="7" max="7" width="3.7109375" bestFit="1" customWidth="1"/>
    <col min="8" max="8" width="4" bestFit="1" customWidth="1"/>
    <col min="9" max="9" width="4" customWidth="1"/>
    <col min="10" max="12" width="4" bestFit="1" customWidth="1"/>
    <col min="13" max="14" width="3" bestFit="1" customWidth="1"/>
    <col min="15" max="16" width="3.7109375" bestFit="1" customWidth="1"/>
    <col min="17" max="17" width="4" bestFit="1" customWidth="1"/>
    <col min="18" max="18" width="4.140625" customWidth="1"/>
    <col min="19" max="21" width="4" bestFit="1" customWidth="1"/>
    <col min="22" max="22" width="3" bestFit="1" customWidth="1"/>
    <col min="23" max="23" width="4" bestFit="1" customWidth="1"/>
    <col min="24" max="25" width="3.7109375" bestFit="1" customWidth="1"/>
    <col min="26" max="26" width="4" bestFit="1" customWidth="1"/>
    <col min="27" max="27" width="4.28515625" customWidth="1"/>
    <col min="28" max="30" width="4" bestFit="1" customWidth="1"/>
    <col min="31" max="31" width="3" bestFit="1" customWidth="1"/>
    <col min="32" max="32" width="3.7109375" bestFit="1" customWidth="1"/>
    <col min="33" max="33" width="3.42578125" bestFit="1" customWidth="1"/>
    <col min="34" max="34" width="3.7109375" bestFit="1" customWidth="1"/>
    <col min="35" max="35" width="4" bestFit="1" customWidth="1"/>
    <col min="36" max="36" width="4.7109375" customWidth="1"/>
    <col min="37" max="39" width="4" bestFit="1" customWidth="1"/>
    <col min="40" max="41" width="3.7109375" bestFit="1" customWidth="1"/>
    <col min="42" max="42" width="3.42578125" bestFit="1" customWidth="1"/>
    <col min="43" max="44" width="3.7109375" bestFit="1" customWidth="1"/>
    <col min="45" max="45" width="4" bestFit="1" customWidth="1"/>
    <col min="46" max="46" width="3.42578125" bestFit="1" customWidth="1"/>
    <col min="47" max="50" width="4" bestFit="1" customWidth="1"/>
    <col min="51" max="52" width="3" bestFit="1" customWidth="1"/>
    <col min="53" max="53" width="3.7109375" bestFit="1" customWidth="1"/>
    <col min="54" max="54" width="4" bestFit="1" customWidth="1"/>
    <col min="55" max="55" width="3.42578125" bestFit="1" customWidth="1"/>
    <col min="56" max="57" width="3" bestFit="1" customWidth="1"/>
    <col min="58" max="58" width="3.7109375" bestFit="1" customWidth="1"/>
    <col min="59" max="60" width="4" bestFit="1" customWidth="1"/>
    <col min="61" max="62" width="3" bestFit="1" customWidth="1"/>
    <col min="63" max="63" width="3.7109375" bestFit="1" customWidth="1"/>
    <col min="64" max="64" width="3.42578125" bestFit="1" customWidth="1"/>
    <col min="65" max="65" width="4" bestFit="1" customWidth="1"/>
    <col min="66" max="66" width="4.5703125" bestFit="1" customWidth="1"/>
    <col min="67" max="67" width="4" bestFit="1" customWidth="1"/>
    <col min="68" max="68" width="3" bestFit="1" customWidth="1"/>
    <col min="69" max="70" width="4" bestFit="1" customWidth="1"/>
    <col min="71" max="71" width="3.7109375" bestFit="1" customWidth="1"/>
    <col min="72" max="72" width="4" bestFit="1" customWidth="1"/>
    <col min="73" max="73" width="3" bestFit="1" customWidth="1"/>
    <col min="74" max="75" width="4" bestFit="1" customWidth="1"/>
    <col min="76" max="76" width="3.7109375" bestFit="1" customWidth="1"/>
    <col min="77" max="77" width="4" bestFit="1" customWidth="1"/>
    <col min="78" max="78" width="3" bestFit="1" customWidth="1"/>
    <col min="79" max="82" width="4" bestFit="1" customWidth="1"/>
    <col min="83" max="83" width="3.7109375" bestFit="1" customWidth="1"/>
    <col min="84" max="85" width="4" bestFit="1" customWidth="1"/>
    <col min="86" max="86" width="3.7109375" bestFit="1" customWidth="1"/>
    <col min="87" max="87" width="4" bestFit="1" customWidth="1"/>
    <col min="88" max="88" width="3.7109375" bestFit="1" customWidth="1"/>
    <col min="89" max="90" width="4" bestFit="1" customWidth="1"/>
    <col min="91" max="91" width="3.7109375" bestFit="1" customWidth="1"/>
    <col min="92" max="94" width="4" bestFit="1" customWidth="1"/>
    <col min="95" max="95" width="3" bestFit="1" customWidth="1"/>
    <col min="96" max="96" width="4.140625" bestFit="1" customWidth="1"/>
    <col min="97" max="97" width="3.42578125" bestFit="1" customWidth="1"/>
    <col min="98" max="98" width="4" bestFit="1" customWidth="1"/>
    <col min="99" max="99" width="3" bestFit="1" customWidth="1"/>
    <col min="100" max="100" width="3.7109375" bestFit="1" customWidth="1"/>
    <col min="101" max="102" width="4" bestFit="1" customWidth="1"/>
    <col min="103" max="103" width="3" bestFit="1" customWidth="1"/>
    <col min="104" max="105" width="3.7109375" bestFit="1" customWidth="1"/>
    <col min="106" max="106" width="3.42578125" bestFit="1" customWidth="1"/>
    <col min="107" max="107" width="3" bestFit="1" customWidth="1"/>
    <col min="108" max="109" width="3.7109375" bestFit="1" customWidth="1"/>
    <col min="110" max="110" width="3.42578125" bestFit="1" customWidth="1"/>
    <col min="111" max="112" width="3" bestFit="1" customWidth="1"/>
    <col min="113" max="113" width="3.7109375" bestFit="1" customWidth="1"/>
    <col min="114" max="114" width="3.42578125" bestFit="1" customWidth="1"/>
    <col min="115" max="116" width="3" bestFit="1" customWidth="1"/>
    <col min="117" max="117" width="3.7109375" bestFit="1" customWidth="1"/>
    <col min="118" max="118" width="4" bestFit="1" customWidth="1"/>
    <col min="119" max="121" width="3" bestFit="1" customWidth="1"/>
    <col min="122" max="122" width="3.7109375" bestFit="1" customWidth="1"/>
    <col min="123" max="123" width="3.42578125" bestFit="1" customWidth="1"/>
    <col min="124" max="126" width="3" bestFit="1" customWidth="1"/>
    <col min="127" max="127" width="3.7109375" bestFit="1" customWidth="1"/>
    <col min="128" max="128" width="3.42578125" bestFit="1" customWidth="1"/>
    <col min="129" max="129" width="4" bestFit="1" customWidth="1"/>
    <col min="130" max="130" width="4.5703125" bestFit="1" customWidth="1"/>
    <col min="131" max="131" width="4" bestFit="1" customWidth="1"/>
    <col min="132" max="132" width="5" bestFit="1" customWidth="1"/>
    <col min="133" max="133" width="2" bestFit="1" customWidth="1"/>
    <col min="134" max="135" width="3" bestFit="1" customWidth="1"/>
    <col min="136" max="136" width="3.7109375" bestFit="1" customWidth="1"/>
    <col min="137" max="137" width="3.42578125" bestFit="1" customWidth="1"/>
    <col min="138" max="139" width="3" bestFit="1" customWidth="1"/>
    <col min="140" max="140" width="3.7109375" bestFit="1" customWidth="1"/>
    <col min="141" max="141" width="4" bestFit="1" customWidth="1"/>
    <col min="142" max="143" width="3" bestFit="1" customWidth="1"/>
    <col min="144" max="144" width="3.7109375" bestFit="1" customWidth="1"/>
    <col min="145" max="145" width="3.42578125" bestFit="1" customWidth="1"/>
    <col min="146" max="147" width="3" bestFit="1" customWidth="1"/>
    <col min="148" max="148" width="3.7109375" bestFit="1" customWidth="1"/>
    <col min="149" max="150" width="4" bestFit="1" customWidth="1"/>
    <col min="151" max="152" width="3" bestFit="1" customWidth="1"/>
    <col min="153" max="153" width="3.7109375" bestFit="1" customWidth="1"/>
    <col min="154" max="154" width="3.42578125" bestFit="1" customWidth="1"/>
    <col min="155" max="156" width="3" bestFit="1" customWidth="1"/>
    <col min="157" max="157" width="3.7109375" bestFit="1" customWidth="1"/>
    <col min="158" max="158" width="4" bestFit="1" customWidth="1"/>
    <col min="159" max="160" width="3" bestFit="1" customWidth="1"/>
    <col min="161" max="161" width="3.7109375" bestFit="1" customWidth="1"/>
    <col min="162" max="162" width="3.42578125" bestFit="1" customWidth="1"/>
    <col min="163" max="164" width="3" bestFit="1" customWidth="1"/>
    <col min="165" max="165" width="3.7109375" bestFit="1" customWidth="1"/>
    <col min="166" max="167" width="4" bestFit="1" customWidth="1"/>
    <col min="168" max="168" width="3" bestFit="1" customWidth="1"/>
    <col min="169" max="170" width="3.7109375" bestFit="1" customWidth="1"/>
    <col min="171" max="171" width="3.42578125" bestFit="1" customWidth="1"/>
    <col min="172" max="172" width="3" bestFit="1" customWidth="1"/>
    <col min="173" max="174" width="3.7109375" bestFit="1" customWidth="1"/>
    <col min="175" max="175" width="4" bestFit="1" customWidth="1"/>
    <col min="176" max="177" width="3" bestFit="1" customWidth="1"/>
    <col min="178" max="178" width="3.7109375" bestFit="1" customWidth="1"/>
    <col min="179" max="179" width="3.42578125" bestFit="1" customWidth="1"/>
    <col min="180" max="181" width="3" bestFit="1" customWidth="1"/>
    <col min="182" max="182" width="3.7109375" bestFit="1" customWidth="1"/>
    <col min="183" max="183" width="4" bestFit="1" customWidth="1"/>
    <col min="184" max="186" width="3" bestFit="1" customWidth="1"/>
    <col min="187" max="187" width="3.7109375" bestFit="1" customWidth="1"/>
    <col min="188" max="188" width="3.42578125" bestFit="1" customWidth="1"/>
    <col min="189" max="191" width="3" bestFit="1" customWidth="1"/>
    <col min="192" max="192" width="3.7109375" bestFit="1" customWidth="1"/>
    <col min="193" max="193" width="3.42578125" bestFit="1" customWidth="1"/>
    <col min="194" max="194" width="4" bestFit="1" customWidth="1"/>
    <col min="195" max="195" width="4.5703125" bestFit="1" customWidth="1"/>
    <col min="196" max="196" width="4" bestFit="1" customWidth="1"/>
    <col min="197" max="197" width="5.140625" bestFit="1" customWidth="1"/>
    <col min="198" max="198" width="2" bestFit="1" customWidth="1"/>
    <col min="199" max="199" width="6.5703125" bestFit="1" customWidth="1"/>
    <col min="200" max="200" width="14.140625" bestFit="1" customWidth="1"/>
  </cols>
  <sheetData>
    <row r="1" spans="1:200" ht="15">
      <c r="C1" s="12" t="s">
        <v>14</v>
      </c>
      <c r="D1" s="12"/>
      <c r="E1" s="152" t="s">
        <v>26</v>
      </c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Q1" s="158" t="s">
        <v>27</v>
      </c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84"/>
      <c r="ED1" s="157" t="s">
        <v>28</v>
      </c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</row>
    <row r="2" spans="1:200">
      <c r="E2" s="148" t="s">
        <v>52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59" t="s">
        <v>29</v>
      </c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60" t="s">
        <v>30</v>
      </c>
      <c r="AN2" s="160"/>
      <c r="AO2" s="160"/>
      <c r="AP2" s="160"/>
      <c r="AQ2" s="94"/>
      <c r="AR2" s="94"/>
      <c r="AS2" s="94"/>
      <c r="AT2" s="94"/>
      <c r="AU2" s="156" t="s">
        <v>31</v>
      </c>
      <c r="AV2" s="156"/>
      <c r="AW2" s="156"/>
      <c r="AX2" s="156"/>
      <c r="AY2" s="84"/>
      <c r="AZ2" s="84"/>
      <c r="BA2" s="84"/>
      <c r="BB2" s="84"/>
      <c r="BC2" s="160" t="s">
        <v>32</v>
      </c>
      <c r="BD2" s="160"/>
      <c r="BE2" s="160"/>
      <c r="BF2" s="160"/>
      <c r="BG2" s="160"/>
      <c r="BH2" s="94"/>
      <c r="BI2" s="94"/>
      <c r="BJ2" s="94"/>
      <c r="BK2" s="94"/>
      <c r="BL2" s="94"/>
      <c r="BQ2" s="148" t="s">
        <v>52</v>
      </c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59" t="s">
        <v>29</v>
      </c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60" t="s">
        <v>30</v>
      </c>
      <c r="CZ2" s="160"/>
      <c r="DA2" s="160"/>
      <c r="DB2" s="160"/>
      <c r="DC2" s="94"/>
      <c r="DD2" s="94"/>
      <c r="DE2" s="94"/>
      <c r="DF2" s="94"/>
      <c r="DG2" s="156" t="s">
        <v>31</v>
      </c>
      <c r="DH2" s="156"/>
      <c r="DI2" s="156"/>
      <c r="DJ2" s="156"/>
      <c r="DK2" s="84"/>
      <c r="DL2" s="84"/>
      <c r="DM2" s="84"/>
      <c r="DN2" s="84"/>
      <c r="DO2" s="160" t="s">
        <v>32</v>
      </c>
      <c r="DP2" s="160"/>
      <c r="DQ2" s="160"/>
      <c r="DR2" s="160"/>
      <c r="DS2" s="160"/>
      <c r="DT2" s="94"/>
      <c r="DU2" s="94"/>
      <c r="DV2" s="94"/>
      <c r="DW2" s="94"/>
      <c r="DX2" s="94"/>
      <c r="EC2" s="84"/>
      <c r="ED2" s="148" t="s">
        <v>52</v>
      </c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59" t="s">
        <v>29</v>
      </c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60" t="s">
        <v>30</v>
      </c>
      <c r="FM2" s="160"/>
      <c r="FN2" s="160"/>
      <c r="FO2" s="160"/>
      <c r="FP2" s="94"/>
      <c r="FQ2" s="94"/>
      <c r="FR2" s="94"/>
      <c r="FS2" s="94"/>
      <c r="FT2" s="156" t="s">
        <v>31</v>
      </c>
      <c r="FU2" s="156"/>
      <c r="FV2" s="156"/>
      <c r="FW2" s="156"/>
      <c r="FX2" s="84"/>
      <c r="FY2" s="84"/>
      <c r="FZ2" s="84"/>
      <c r="GA2" s="84"/>
      <c r="GB2" s="160" t="s">
        <v>32</v>
      </c>
      <c r="GC2" s="160"/>
      <c r="GD2" s="160"/>
      <c r="GE2" s="160"/>
      <c r="GF2" s="160"/>
      <c r="GG2" s="94"/>
      <c r="GH2" s="94"/>
      <c r="GI2" s="94"/>
      <c r="GJ2" s="94"/>
      <c r="GK2" s="94"/>
    </row>
    <row r="3" spans="1:200" s="84" customFormat="1">
      <c r="A3" s="25"/>
      <c r="B3" s="25"/>
      <c r="C3" s="25"/>
      <c r="D3" s="4"/>
      <c r="E3" s="4">
        <v>15</v>
      </c>
      <c r="F3" s="4">
        <v>15</v>
      </c>
      <c r="G3" s="4">
        <v>15</v>
      </c>
      <c r="H3" s="133">
        <f>SUM(E3:G3)</f>
        <v>45</v>
      </c>
      <c r="I3" s="71">
        <v>3</v>
      </c>
      <c r="J3" s="71">
        <v>1</v>
      </c>
      <c r="K3" s="71">
        <v>1</v>
      </c>
      <c r="L3" s="95">
        <v>75</v>
      </c>
      <c r="M3" s="23">
        <v>15</v>
      </c>
      <c r="N3" s="23">
        <v>15</v>
      </c>
      <c r="O3" s="24">
        <v>15</v>
      </c>
      <c r="P3" s="135">
        <f>M3+N3+O3</f>
        <v>45</v>
      </c>
      <c r="Q3" s="24">
        <v>3</v>
      </c>
      <c r="R3" s="24">
        <v>1</v>
      </c>
      <c r="S3" s="24">
        <v>1</v>
      </c>
      <c r="T3" s="96">
        <v>75</v>
      </c>
      <c r="U3" s="20">
        <v>150</v>
      </c>
      <c r="V3" s="25">
        <v>15</v>
      </c>
      <c r="W3" s="25">
        <v>15</v>
      </c>
      <c r="X3" s="25">
        <v>15</v>
      </c>
      <c r="Y3" s="137">
        <f>X3+W3+V3</f>
        <v>45</v>
      </c>
      <c r="Z3" s="23">
        <v>4</v>
      </c>
      <c r="AA3" s="23">
        <v>3</v>
      </c>
      <c r="AB3" s="23">
        <v>1</v>
      </c>
      <c r="AC3" s="97">
        <v>120</v>
      </c>
      <c r="AD3" s="25">
        <v>15</v>
      </c>
      <c r="AE3" s="25">
        <v>15</v>
      </c>
      <c r="AF3" s="25">
        <v>15</v>
      </c>
      <c r="AG3" s="137">
        <f>AF3+AE3+AD3</f>
        <v>45</v>
      </c>
      <c r="AH3" s="23">
        <v>4</v>
      </c>
      <c r="AI3" s="23">
        <v>3</v>
      </c>
      <c r="AJ3" s="23">
        <v>1</v>
      </c>
      <c r="AK3" s="97">
        <v>120</v>
      </c>
      <c r="AL3" s="22">
        <v>240</v>
      </c>
      <c r="AM3" s="25">
        <v>15</v>
      </c>
      <c r="AN3" s="25">
        <v>15</v>
      </c>
      <c r="AO3" s="25">
        <v>15</v>
      </c>
      <c r="AP3" s="137">
        <f>AO3+AN3+AM3</f>
        <v>45</v>
      </c>
      <c r="AQ3" s="23">
        <v>2</v>
      </c>
      <c r="AR3" s="23">
        <v>2</v>
      </c>
      <c r="AS3" s="23">
        <v>1</v>
      </c>
      <c r="AT3" s="97">
        <v>75</v>
      </c>
      <c r="AU3" s="25">
        <v>15</v>
      </c>
      <c r="AV3" s="25">
        <v>15</v>
      </c>
      <c r="AW3" s="25">
        <v>15</v>
      </c>
      <c r="AX3" s="137">
        <f>AW3+AV3+AU3</f>
        <v>45</v>
      </c>
      <c r="AY3" s="23">
        <v>1</v>
      </c>
      <c r="AZ3" s="23">
        <v>1</v>
      </c>
      <c r="BA3" s="23">
        <v>1</v>
      </c>
      <c r="BB3" s="97">
        <v>45</v>
      </c>
      <c r="BC3" s="25">
        <v>15</v>
      </c>
      <c r="BD3" s="25">
        <v>0</v>
      </c>
      <c r="BE3" s="25">
        <v>0</v>
      </c>
      <c r="BF3" s="25">
        <v>15</v>
      </c>
      <c r="BG3" s="137">
        <f>BF3+BE3+BD3+BC3</f>
        <v>30</v>
      </c>
      <c r="BH3" s="23">
        <v>2</v>
      </c>
      <c r="BI3" s="23">
        <v>0</v>
      </c>
      <c r="BJ3" s="23">
        <v>0</v>
      </c>
      <c r="BK3" s="23">
        <v>1</v>
      </c>
      <c r="BL3" s="97">
        <v>45</v>
      </c>
      <c r="BM3" s="27">
        <f>L3+T3+AC3+AK3+AT3+BB3+BL3</f>
        <v>555</v>
      </c>
      <c r="BN3" s="25" t="s">
        <v>19</v>
      </c>
      <c r="BO3" s="27">
        <f>BM3</f>
        <v>555</v>
      </c>
      <c r="BP3" s="25"/>
      <c r="BQ3" s="4">
        <v>15</v>
      </c>
      <c r="BR3" s="4">
        <v>15</v>
      </c>
      <c r="BS3" s="4">
        <v>15</v>
      </c>
      <c r="BT3" s="133">
        <f>SUM(BQ3:BS3)</f>
        <v>45</v>
      </c>
      <c r="BU3" s="71">
        <v>3</v>
      </c>
      <c r="BV3" s="71">
        <v>1</v>
      </c>
      <c r="BW3" s="71">
        <v>1</v>
      </c>
      <c r="BX3" s="95">
        <v>75</v>
      </c>
      <c r="BY3" s="23">
        <v>15</v>
      </c>
      <c r="BZ3" s="23">
        <v>15</v>
      </c>
      <c r="CA3" s="24">
        <v>15</v>
      </c>
      <c r="CB3" s="135">
        <f>BY3+BZ3+CA3</f>
        <v>45</v>
      </c>
      <c r="CC3" s="24">
        <v>3</v>
      </c>
      <c r="CD3" s="24">
        <v>1</v>
      </c>
      <c r="CE3" s="24">
        <v>1</v>
      </c>
      <c r="CF3" s="96">
        <v>75</v>
      </c>
      <c r="CG3" s="20">
        <v>150</v>
      </c>
      <c r="CH3" s="25">
        <v>15</v>
      </c>
      <c r="CI3" s="25">
        <v>15</v>
      </c>
      <c r="CJ3" s="25">
        <v>15</v>
      </c>
      <c r="CK3" s="137">
        <f>CJ3+CI3+CH3</f>
        <v>45</v>
      </c>
      <c r="CL3" s="23">
        <v>4</v>
      </c>
      <c r="CM3" s="23">
        <v>3</v>
      </c>
      <c r="CN3" s="23">
        <v>1</v>
      </c>
      <c r="CO3" s="97">
        <v>120</v>
      </c>
      <c r="CP3" s="25">
        <v>15</v>
      </c>
      <c r="CQ3" s="25">
        <v>15</v>
      </c>
      <c r="CR3" s="25">
        <v>15</v>
      </c>
      <c r="CS3" s="137">
        <f>CR3+CQ3+CP3</f>
        <v>45</v>
      </c>
      <c r="CT3" s="23">
        <v>4</v>
      </c>
      <c r="CU3" s="23">
        <v>3</v>
      </c>
      <c r="CV3" s="23">
        <v>1</v>
      </c>
      <c r="CW3" s="97">
        <v>120</v>
      </c>
      <c r="CX3" s="22">
        <v>240</v>
      </c>
      <c r="CY3" s="25">
        <v>15</v>
      </c>
      <c r="CZ3" s="25">
        <v>15</v>
      </c>
      <c r="DA3" s="25">
        <v>15</v>
      </c>
      <c r="DB3" s="137">
        <f>DA3+CZ3+CY3</f>
        <v>45</v>
      </c>
      <c r="DC3" s="23">
        <v>2</v>
      </c>
      <c r="DD3" s="23">
        <v>2</v>
      </c>
      <c r="DE3" s="23">
        <v>1</v>
      </c>
      <c r="DF3" s="97">
        <v>75</v>
      </c>
      <c r="DG3" s="25">
        <v>15</v>
      </c>
      <c r="DH3" s="25">
        <v>15</v>
      </c>
      <c r="DI3" s="25">
        <v>15</v>
      </c>
      <c r="DJ3" s="137">
        <f>DI3+DH3+DG3</f>
        <v>45</v>
      </c>
      <c r="DK3" s="23">
        <v>1</v>
      </c>
      <c r="DL3" s="23">
        <v>1</v>
      </c>
      <c r="DM3" s="23">
        <v>1</v>
      </c>
      <c r="DN3" s="97">
        <v>45</v>
      </c>
      <c r="DO3" s="25">
        <v>15</v>
      </c>
      <c r="DP3" s="25">
        <v>0</v>
      </c>
      <c r="DQ3" s="25">
        <v>0</v>
      </c>
      <c r="DR3" s="25">
        <v>15</v>
      </c>
      <c r="DS3" s="137">
        <f>DR3+DQ3+DP3+DO3</f>
        <v>30</v>
      </c>
      <c r="DT3" s="23">
        <v>2</v>
      </c>
      <c r="DU3" s="23">
        <v>0</v>
      </c>
      <c r="DV3" s="23">
        <v>0</v>
      </c>
      <c r="DW3" s="23">
        <v>1</v>
      </c>
      <c r="DX3" s="97">
        <v>45</v>
      </c>
      <c r="DY3" s="27">
        <f>BX3+CF3+CO3+CW3+DF3+DN3+DX3</f>
        <v>555</v>
      </c>
      <c r="DZ3" s="25" t="s">
        <v>19</v>
      </c>
      <c r="EA3" s="27">
        <f>DY3</f>
        <v>555</v>
      </c>
      <c r="EB3" s="98">
        <v>1110</v>
      </c>
      <c r="EC3" s="25"/>
      <c r="ED3" s="4">
        <v>20</v>
      </c>
      <c r="EE3" s="4">
        <v>20</v>
      </c>
      <c r="EF3" s="4">
        <v>20</v>
      </c>
      <c r="EG3" s="133">
        <f>SUM(ED3:EF3)</f>
        <v>60</v>
      </c>
      <c r="EH3" s="71">
        <v>3</v>
      </c>
      <c r="EI3" s="71">
        <v>1</v>
      </c>
      <c r="EJ3" s="71">
        <v>1</v>
      </c>
      <c r="EK3" s="95">
        <v>100</v>
      </c>
      <c r="EL3" s="23">
        <v>20</v>
      </c>
      <c r="EM3" s="23">
        <v>20</v>
      </c>
      <c r="EN3" s="24">
        <v>20</v>
      </c>
      <c r="EO3" s="135">
        <f>EL3+EM3+EN3</f>
        <v>60</v>
      </c>
      <c r="EP3" s="24">
        <v>3</v>
      </c>
      <c r="EQ3" s="24">
        <v>1</v>
      </c>
      <c r="ER3" s="24">
        <v>1</v>
      </c>
      <c r="ES3" s="96">
        <v>100</v>
      </c>
      <c r="ET3" s="20">
        <v>200</v>
      </c>
      <c r="EU3" s="23">
        <v>20</v>
      </c>
      <c r="EV3" s="23">
        <v>20</v>
      </c>
      <c r="EW3" s="24">
        <v>20</v>
      </c>
      <c r="EX3" s="137">
        <f>EW3+EV3+EU3</f>
        <v>60</v>
      </c>
      <c r="EY3" s="23">
        <v>4</v>
      </c>
      <c r="EZ3" s="23">
        <v>3</v>
      </c>
      <c r="FA3" s="23">
        <v>1</v>
      </c>
      <c r="FB3" s="97">
        <v>160</v>
      </c>
      <c r="FC3" s="23">
        <v>20</v>
      </c>
      <c r="FD3" s="23">
        <v>20</v>
      </c>
      <c r="FE3" s="24">
        <v>20</v>
      </c>
      <c r="FF3" s="137">
        <f>FE3+FD3+FC3</f>
        <v>60</v>
      </c>
      <c r="FG3" s="23">
        <v>4</v>
      </c>
      <c r="FH3" s="23">
        <v>3</v>
      </c>
      <c r="FI3" s="23">
        <v>1</v>
      </c>
      <c r="FJ3" s="97">
        <v>160</v>
      </c>
      <c r="FK3" s="22">
        <v>320</v>
      </c>
      <c r="FL3" s="23">
        <v>20</v>
      </c>
      <c r="FM3" s="23">
        <v>20</v>
      </c>
      <c r="FN3" s="24">
        <v>20</v>
      </c>
      <c r="FO3" s="137">
        <f>FN3+FM3+FL3</f>
        <v>60</v>
      </c>
      <c r="FP3" s="23">
        <v>2</v>
      </c>
      <c r="FQ3" s="23">
        <v>2</v>
      </c>
      <c r="FR3" s="23">
        <v>1</v>
      </c>
      <c r="FS3" s="97">
        <v>100</v>
      </c>
      <c r="FT3" s="23">
        <v>20</v>
      </c>
      <c r="FU3" s="23">
        <v>20</v>
      </c>
      <c r="FV3" s="24">
        <v>20</v>
      </c>
      <c r="FW3" s="137">
        <f>FV3+FU3+FT3</f>
        <v>60</v>
      </c>
      <c r="FX3" s="23">
        <v>1</v>
      </c>
      <c r="FY3" s="23">
        <v>1</v>
      </c>
      <c r="FZ3" s="23">
        <v>1</v>
      </c>
      <c r="GA3" s="97">
        <v>60</v>
      </c>
      <c r="GB3" s="25">
        <v>20</v>
      </c>
      <c r="GC3" s="25">
        <v>0</v>
      </c>
      <c r="GD3" s="25">
        <v>0</v>
      </c>
      <c r="GE3" s="25">
        <v>20</v>
      </c>
      <c r="GF3" s="137">
        <f>GE3+GD3+GC3+GB3</f>
        <v>40</v>
      </c>
      <c r="GG3" s="23">
        <v>2</v>
      </c>
      <c r="GH3" s="23">
        <v>0</v>
      </c>
      <c r="GI3" s="23">
        <v>0</v>
      </c>
      <c r="GJ3" s="23">
        <v>1</v>
      </c>
      <c r="GK3" s="97">
        <v>60</v>
      </c>
      <c r="GL3" s="27">
        <f>EK3+ES3+FB3+FJ3+FS3+GA3+GK3</f>
        <v>740</v>
      </c>
      <c r="GM3" s="25" t="s">
        <v>19</v>
      </c>
      <c r="GN3" s="27">
        <f>GL3</f>
        <v>740</v>
      </c>
      <c r="GO3" s="4">
        <v>1850</v>
      </c>
      <c r="GP3" s="4"/>
      <c r="GQ3" s="25" t="s">
        <v>25</v>
      </c>
    </row>
    <row r="4" spans="1:200" s="3" customFormat="1">
      <c r="E4" s="149" t="s">
        <v>70</v>
      </c>
      <c r="F4" s="149"/>
      <c r="G4" s="149"/>
      <c r="H4" s="149"/>
      <c r="I4" s="149"/>
      <c r="J4" s="149"/>
      <c r="K4" s="149"/>
      <c r="L4" s="149"/>
      <c r="M4" s="150" t="s">
        <v>71</v>
      </c>
      <c r="N4" s="150"/>
      <c r="O4" s="150"/>
      <c r="P4" s="150"/>
      <c r="Q4" s="141"/>
      <c r="R4" s="141"/>
      <c r="S4" s="141"/>
      <c r="T4" s="141"/>
      <c r="U4" s="22" t="s">
        <v>22</v>
      </c>
      <c r="V4" s="149" t="s">
        <v>72</v>
      </c>
      <c r="W4" s="149"/>
      <c r="X4" s="149"/>
      <c r="Y4" s="149"/>
      <c r="Z4" s="149"/>
      <c r="AA4" s="149"/>
      <c r="AB4" s="149"/>
      <c r="AC4" s="149"/>
      <c r="AD4" s="151" t="s">
        <v>73</v>
      </c>
      <c r="AE4" s="151"/>
      <c r="AF4" s="151"/>
      <c r="AG4" s="151"/>
      <c r="AH4" s="151"/>
      <c r="AI4" s="151"/>
      <c r="AJ4" s="151"/>
      <c r="AK4" s="151"/>
      <c r="AL4" s="22" t="s">
        <v>22</v>
      </c>
      <c r="AM4" s="147" t="s">
        <v>74</v>
      </c>
      <c r="AN4" s="147"/>
      <c r="AO4" s="147"/>
      <c r="AP4" s="147"/>
      <c r="AQ4" s="147"/>
      <c r="AR4" s="147"/>
      <c r="AS4" s="147"/>
      <c r="AT4" s="147"/>
      <c r="AU4" s="146" t="s">
        <v>68</v>
      </c>
      <c r="AV4" s="146"/>
      <c r="AW4" s="146"/>
      <c r="AX4" s="146"/>
      <c r="AY4" s="146"/>
      <c r="AZ4" s="146"/>
      <c r="BA4" s="146"/>
      <c r="BB4" s="146"/>
      <c r="BC4" s="147" t="s">
        <v>75</v>
      </c>
      <c r="BD4" s="147"/>
      <c r="BE4" s="147"/>
      <c r="BF4" s="147"/>
      <c r="BG4" s="147"/>
      <c r="BH4" s="147"/>
      <c r="BI4" s="147"/>
      <c r="BJ4" s="147"/>
      <c r="BK4" s="147"/>
      <c r="BL4" s="147"/>
      <c r="BM4" s="27" t="s">
        <v>20</v>
      </c>
      <c r="BN4" s="6"/>
      <c r="BO4" s="6"/>
      <c r="BP4" s="6"/>
      <c r="BQ4" s="149" t="s">
        <v>70</v>
      </c>
      <c r="BR4" s="149"/>
      <c r="BS4" s="149"/>
      <c r="BT4" s="149"/>
      <c r="BU4" s="149"/>
      <c r="BV4" s="149"/>
      <c r="BW4" s="149"/>
      <c r="BX4" s="149"/>
      <c r="BY4" s="150" t="s">
        <v>71</v>
      </c>
      <c r="BZ4" s="150"/>
      <c r="CA4" s="150"/>
      <c r="CB4" s="150"/>
      <c r="CC4" s="141"/>
      <c r="CD4" s="141"/>
      <c r="CE4" s="141"/>
      <c r="CF4" s="141"/>
      <c r="CG4" s="22" t="s">
        <v>22</v>
      </c>
      <c r="CH4" s="149" t="s">
        <v>72</v>
      </c>
      <c r="CI4" s="149"/>
      <c r="CJ4" s="149"/>
      <c r="CK4" s="149"/>
      <c r="CL4" s="149"/>
      <c r="CM4" s="149"/>
      <c r="CN4" s="149"/>
      <c r="CO4" s="149"/>
      <c r="CP4" s="151" t="s">
        <v>73</v>
      </c>
      <c r="CQ4" s="151"/>
      <c r="CR4" s="151"/>
      <c r="CS4" s="151"/>
      <c r="CT4" s="151"/>
      <c r="CU4" s="151"/>
      <c r="CV4" s="151"/>
      <c r="CW4" s="151"/>
      <c r="CX4" s="22" t="s">
        <v>22</v>
      </c>
      <c r="CY4" s="147" t="s">
        <v>74</v>
      </c>
      <c r="CZ4" s="147"/>
      <c r="DA4" s="147"/>
      <c r="DB4" s="147"/>
      <c r="DC4" s="147"/>
      <c r="DD4" s="147"/>
      <c r="DE4" s="147"/>
      <c r="DF4" s="147"/>
      <c r="DG4" s="146" t="s">
        <v>68</v>
      </c>
      <c r="DH4" s="146"/>
      <c r="DI4" s="146"/>
      <c r="DJ4" s="146"/>
      <c r="DK4" s="146"/>
      <c r="DL4" s="146"/>
      <c r="DM4" s="146"/>
      <c r="DN4" s="146"/>
      <c r="DO4" s="147" t="s">
        <v>75</v>
      </c>
      <c r="DP4" s="147"/>
      <c r="DQ4" s="147"/>
      <c r="DR4" s="147"/>
      <c r="DS4" s="147"/>
      <c r="DT4" s="147"/>
      <c r="DU4" s="147"/>
      <c r="DV4" s="147"/>
      <c r="DW4" s="147"/>
      <c r="DX4" s="147"/>
      <c r="DY4" s="27" t="s">
        <v>20</v>
      </c>
      <c r="DZ4" s="6"/>
      <c r="EA4" s="6"/>
      <c r="EB4" s="28" t="s">
        <v>20</v>
      </c>
      <c r="EC4" s="6"/>
      <c r="ED4" s="149" t="s">
        <v>70</v>
      </c>
      <c r="EE4" s="149"/>
      <c r="EF4" s="149"/>
      <c r="EG4" s="149"/>
      <c r="EH4" s="149"/>
      <c r="EI4" s="149"/>
      <c r="EJ4" s="149"/>
      <c r="EK4" s="149"/>
      <c r="EL4" s="150" t="s">
        <v>71</v>
      </c>
      <c r="EM4" s="150"/>
      <c r="EN4" s="150"/>
      <c r="EO4" s="150"/>
      <c r="EP4" s="141"/>
      <c r="EQ4" s="141"/>
      <c r="ER4" s="141"/>
      <c r="ES4" s="141"/>
      <c r="ET4" s="22" t="s">
        <v>22</v>
      </c>
      <c r="EU4" s="149" t="s">
        <v>72</v>
      </c>
      <c r="EV4" s="149"/>
      <c r="EW4" s="149"/>
      <c r="EX4" s="149"/>
      <c r="EY4" s="149"/>
      <c r="EZ4" s="149"/>
      <c r="FA4" s="149"/>
      <c r="FB4" s="149"/>
      <c r="FC4" s="151" t="s">
        <v>73</v>
      </c>
      <c r="FD4" s="151"/>
      <c r="FE4" s="151"/>
      <c r="FF4" s="151"/>
      <c r="FG4" s="151"/>
      <c r="FH4" s="151"/>
      <c r="FI4" s="151"/>
      <c r="FJ4" s="151"/>
      <c r="FK4" s="22" t="s">
        <v>22</v>
      </c>
      <c r="FL4" s="147" t="s">
        <v>74</v>
      </c>
      <c r="FM4" s="147"/>
      <c r="FN4" s="147"/>
      <c r="FO4" s="147"/>
      <c r="FP4" s="147"/>
      <c r="FQ4" s="147"/>
      <c r="FR4" s="147"/>
      <c r="FS4" s="147"/>
      <c r="FT4" s="146" t="s">
        <v>68</v>
      </c>
      <c r="FU4" s="146"/>
      <c r="FV4" s="146"/>
      <c r="FW4" s="146"/>
      <c r="FX4" s="146"/>
      <c r="FY4" s="146"/>
      <c r="FZ4" s="146"/>
      <c r="GA4" s="146"/>
      <c r="GB4" s="147" t="s">
        <v>75</v>
      </c>
      <c r="GC4" s="147"/>
      <c r="GD4" s="147"/>
      <c r="GE4" s="147"/>
      <c r="GF4" s="147"/>
      <c r="GG4" s="147"/>
      <c r="GH4" s="147"/>
      <c r="GI4" s="147"/>
      <c r="GJ4" s="147"/>
      <c r="GK4" s="147"/>
      <c r="GL4" s="27" t="s">
        <v>20</v>
      </c>
      <c r="GM4" s="6"/>
      <c r="GN4" s="6"/>
      <c r="GO4" s="28" t="s">
        <v>20</v>
      </c>
      <c r="GQ4" s="6"/>
    </row>
    <row r="5" spans="1:200" s="5" customFormat="1">
      <c r="A5" s="5" t="s">
        <v>0</v>
      </c>
      <c r="B5" s="5" t="s">
        <v>24</v>
      </c>
      <c r="C5" s="5" t="s">
        <v>1</v>
      </c>
      <c r="D5" s="5" t="s">
        <v>24</v>
      </c>
      <c r="E5" s="11" t="s">
        <v>2</v>
      </c>
      <c r="F5" s="5" t="s">
        <v>3</v>
      </c>
      <c r="G5" s="5" t="s">
        <v>8</v>
      </c>
      <c r="H5" s="11" t="s">
        <v>4</v>
      </c>
      <c r="I5" s="11" t="s">
        <v>2</v>
      </c>
      <c r="J5" s="5" t="s">
        <v>3</v>
      </c>
      <c r="K5" s="5" t="s">
        <v>8</v>
      </c>
      <c r="L5" s="11" t="s">
        <v>4</v>
      </c>
      <c r="M5" s="11" t="s">
        <v>2</v>
      </c>
      <c r="N5" s="11" t="s">
        <v>3</v>
      </c>
      <c r="O5" s="11" t="s">
        <v>8</v>
      </c>
      <c r="P5" s="7" t="s">
        <v>4</v>
      </c>
      <c r="Q5" s="11" t="s">
        <v>2</v>
      </c>
      <c r="R5" s="5" t="s">
        <v>3</v>
      </c>
      <c r="S5" s="5" t="s">
        <v>8</v>
      </c>
      <c r="T5" s="11" t="s">
        <v>4</v>
      </c>
      <c r="U5" s="19"/>
      <c r="V5" s="5" t="s">
        <v>5</v>
      </c>
      <c r="W5" s="5" t="s">
        <v>6</v>
      </c>
      <c r="X5" s="5" t="s">
        <v>8</v>
      </c>
      <c r="Y5" s="11" t="s">
        <v>4</v>
      </c>
      <c r="Z5" s="5" t="s">
        <v>5</v>
      </c>
      <c r="AA5" s="5" t="s">
        <v>6</v>
      </c>
      <c r="AB5" s="5" t="s">
        <v>8</v>
      </c>
      <c r="AC5" s="11" t="s">
        <v>4</v>
      </c>
      <c r="AD5" s="7" t="s">
        <v>5</v>
      </c>
      <c r="AE5" s="5" t="s">
        <v>6</v>
      </c>
      <c r="AF5" s="5" t="s">
        <v>8</v>
      </c>
      <c r="AG5" s="7" t="s">
        <v>4</v>
      </c>
      <c r="AH5" s="5" t="s">
        <v>5</v>
      </c>
      <c r="AI5" s="5" t="s">
        <v>6</v>
      </c>
      <c r="AJ5" s="5" t="s">
        <v>8</v>
      </c>
      <c r="AK5" s="11" t="s">
        <v>4</v>
      </c>
      <c r="AL5" s="22"/>
      <c r="AM5" s="5" t="s">
        <v>7</v>
      </c>
      <c r="AN5" s="5" t="s">
        <v>15</v>
      </c>
      <c r="AO5" s="5" t="s">
        <v>8</v>
      </c>
      <c r="AP5" s="11" t="s">
        <v>4</v>
      </c>
      <c r="AQ5" s="5" t="s">
        <v>7</v>
      </c>
      <c r="AR5" s="5" t="s">
        <v>15</v>
      </c>
      <c r="AS5" s="5" t="s">
        <v>8</v>
      </c>
      <c r="AT5" s="11" t="s">
        <v>4</v>
      </c>
      <c r="AU5" s="5" t="s">
        <v>16</v>
      </c>
      <c r="AV5" s="5" t="s">
        <v>17</v>
      </c>
      <c r="AW5" s="5" t="s">
        <v>8</v>
      </c>
      <c r="AX5" s="11" t="s">
        <v>4</v>
      </c>
      <c r="AY5" s="5" t="s">
        <v>16</v>
      </c>
      <c r="AZ5" s="5" t="s">
        <v>17</v>
      </c>
      <c r="BA5" s="5" t="s">
        <v>8</v>
      </c>
      <c r="BB5" s="11" t="s">
        <v>4</v>
      </c>
      <c r="BC5" s="5" t="s">
        <v>2</v>
      </c>
      <c r="BD5" s="5" t="s">
        <v>3</v>
      </c>
      <c r="BE5" s="5" t="s">
        <v>18</v>
      </c>
      <c r="BF5" s="5" t="s">
        <v>8</v>
      </c>
      <c r="BG5" s="11" t="s">
        <v>4</v>
      </c>
      <c r="BH5" s="5" t="s">
        <v>2</v>
      </c>
      <c r="BI5" s="5" t="s">
        <v>3</v>
      </c>
      <c r="BJ5" s="5" t="s">
        <v>18</v>
      </c>
      <c r="BK5" s="5" t="s">
        <v>8</v>
      </c>
      <c r="BL5" s="11" t="s">
        <v>4</v>
      </c>
      <c r="BM5" s="27"/>
      <c r="BN5" s="5" t="s">
        <v>19</v>
      </c>
      <c r="BO5" s="5" t="s">
        <v>23</v>
      </c>
      <c r="BQ5" s="11" t="s">
        <v>2</v>
      </c>
      <c r="BR5" s="5" t="s">
        <v>3</v>
      </c>
      <c r="BS5" s="5" t="s">
        <v>8</v>
      </c>
      <c r="BT5" s="11" t="s">
        <v>4</v>
      </c>
      <c r="BU5" s="11" t="s">
        <v>2</v>
      </c>
      <c r="BV5" s="5" t="s">
        <v>3</v>
      </c>
      <c r="BW5" s="5" t="s">
        <v>8</v>
      </c>
      <c r="BX5" s="11" t="s">
        <v>4</v>
      </c>
      <c r="BY5" s="11" t="s">
        <v>2</v>
      </c>
      <c r="BZ5" s="11" t="s">
        <v>3</v>
      </c>
      <c r="CA5" s="11" t="s">
        <v>8</v>
      </c>
      <c r="CB5" s="7" t="s">
        <v>4</v>
      </c>
      <c r="CC5" s="11" t="s">
        <v>2</v>
      </c>
      <c r="CD5" s="5" t="s">
        <v>3</v>
      </c>
      <c r="CE5" s="5" t="s">
        <v>8</v>
      </c>
      <c r="CF5" s="11" t="s">
        <v>4</v>
      </c>
      <c r="CG5" s="19"/>
      <c r="CH5" s="5" t="s">
        <v>5</v>
      </c>
      <c r="CI5" s="5" t="s">
        <v>6</v>
      </c>
      <c r="CJ5" s="5" t="s">
        <v>8</v>
      </c>
      <c r="CK5" s="11" t="s">
        <v>4</v>
      </c>
      <c r="CL5" s="5" t="s">
        <v>5</v>
      </c>
      <c r="CM5" s="5" t="s">
        <v>6</v>
      </c>
      <c r="CN5" s="5" t="s">
        <v>8</v>
      </c>
      <c r="CO5" s="11" t="s">
        <v>4</v>
      </c>
      <c r="CP5" s="7" t="s">
        <v>5</v>
      </c>
      <c r="CQ5" s="5" t="s">
        <v>6</v>
      </c>
      <c r="CR5" s="5" t="s">
        <v>8</v>
      </c>
      <c r="CS5" s="7" t="s">
        <v>4</v>
      </c>
      <c r="CT5" s="5" t="s">
        <v>5</v>
      </c>
      <c r="CU5" s="5" t="s">
        <v>6</v>
      </c>
      <c r="CV5" s="5" t="s">
        <v>8</v>
      </c>
      <c r="CW5" s="11" t="s">
        <v>4</v>
      </c>
      <c r="CX5" s="22"/>
      <c r="CY5" s="5" t="s">
        <v>7</v>
      </c>
      <c r="CZ5" s="5" t="s">
        <v>15</v>
      </c>
      <c r="DA5" s="5" t="s">
        <v>8</v>
      </c>
      <c r="DB5" s="11" t="s">
        <v>4</v>
      </c>
      <c r="DC5" s="5" t="s">
        <v>7</v>
      </c>
      <c r="DD5" s="5" t="s">
        <v>15</v>
      </c>
      <c r="DE5" s="5" t="s">
        <v>8</v>
      </c>
      <c r="DF5" s="11" t="s">
        <v>4</v>
      </c>
      <c r="DG5" s="5" t="s">
        <v>16</v>
      </c>
      <c r="DH5" s="5" t="s">
        <v>17</v>
      </c>
      <c r="DI5" s="5" t="s">
        <v>8</v>
      </c>
      <c r="DJ5" s="11" t="s">
        <v>4</v>
      </c>
      <c r="DK5" s="5" t="s">
        <v>16</v>
      </c>
      <c r="DL5" s="5" t="s">
        <v>17</v>
      </c>
      <c r="DM5" s="5" t="s">
        <v>8</v>
      </c>
      <c r="DN5" s="11" t="s">
        <v>4</v>
      </c>
      <c r="DO5" s="5" t="s">
        <v>2</v>
      </c>
      <c r="DP5" s="5" t="s">
        <v>3</v>
      </c>
      <c r="DQ5" s="5" t="s">
        <v>18</v>
      </c>
      <c r="DR5" s="5" t="s">
        <v>8</v>
      </c>
      <c r="DS5" s="11" t="s">
        <v>4</v>
      </c>
      <c r="DT5" s="5" t="s">
        <v>2</v>
      </c>
      <c r="DU5" s="5" t="s">
        <v>3</v>
      </c>
      <c r="DV5" s="5" t="s">
        <v>18</v>
      </c>
      <c r="DW5" s="5" t="s">
        <v>8</v>
      </c>
      <c r="DX5" s="11" t="s">
        <v>4</v>
      </c>
      <c r="DY5" s="27"/>
      <c r="DZ5" s="5" t="s">
        <v>19</v>
      </c>
      <c r="EA5" s="5" t="s">
        <v>23</v>
      </c>
      <c r="ED5" s="11" t="s">
        <v>2</v>
      </c>
      <c r="EE5" s="5" t="s">
        <v>3</v>
      </c>
      <c r="EF5" s="5" t="s">
        <v>8</v>
      </c>
      <c r="EG5" s="11" t="s">
        <v>4</v>
      </c>
      <c r="EH5" s="11" t="s">
        <v>2</v>
      </c>
      <c r="EI5" s="5" t="s">
        <v>3</v>
      </c>
      <c r="EJ5" s="5" t="s">
        <v>8</v>
      </c>
      <c r="EK5" s="11" t="s">
        <v>4</v>
      </c>
      <c r="EL5" s="11" t="s">
        <v>2</v>
      </c>
      <c r="EM5" s="11" t="s">
        <v>3</v>
      </c>
      <c r="EN5" s="11" t="s">
        <v>8</v>
      </c>
      <c r="EO5" s="7" t="s">
        <v>4</v>
      </c>
      <c r="EP5" s="11" t="s">
        <v>2</v>
      </c>
      <c r="EQ5" s="5" t="s">
        <v>3</v>
      </c>
      <c r="ER5" s="5" t="s">
        <v>8</v>
      </c>
      <c r="ES5" s="11" t="s">
        <v>4</v>
      </c>
      <c r="ET5" s="19"/>
      <c r="EU5" s="5" t="s">
        <v>5</v>
      </c>
      <c r="EV5" s="5" t="s">
        <v>6</v>
      </c>
      <c r="EW5" s="5" t="s">
        <v>8</v>
      </c>
      <c r="EX5" s="11" t="s">
        <v>4</v>
      </c>
      <c r="EY5" s="5" t="s">
        <v>5</v>
      </c>
      <c r="EZ5" s="5" t="s">
        <v>6</v>
      </c>
      <c r="FA5" s="5" t="s">
        <v>8</v>
      </c>
      <c r="FB5" s="11" t="s">
        <v>4</v>
      </c>
      <c r="FC5" s="7" t="s">
        <v>5</v>
      </c>
      <c r="FD5" s="5" t="s">
        <v>6</v>
      </c>
      <c r="FE5" s="5" t="s">
        <v>8</v>
      </c>
      <c r="FF5" s="7" t="s">
        <v>4</v>
      </c>
      <c r="FG5" s="5" t="s">
        <v>5</v>
      </c>
      <c r="FH5" s="5" t="s">
        <v>6</v>
      </c>
      <c r="FI5" s="5" t="s">
        <v>8</v>
      </c>
      <c r="FJ5" s="11" t="s">
        <v>4</v>
      </c>
      <c r="FK5" s="22"/>
      <c r="FL5" s="5" t="s">
        <v>7</v>
      </c>
      <c r="FM5" s="5" t="s">
        <v>15</v>
      </c>
      <c r="FN5" s="5" t="s">
        <v>8</v>
      </c>
      <c r="FO5" s="11" t="s">
        <v>4</v>
      </c>
      <c r="FP5" s="5" t="s">
        <v>7</v>
      </c>
      <c r="FQ5" s="5" t="s">
        <v>15</v>
      </c>
      <c r="FR5" s="5" t="s">
        <v>8</v>
      </c>
      <c r="FS5" s="11" t="s">
        <v>4</v>
      </c>
      <c r="FT5" s="5" t="s">
        <v>16</v>
      </c>
      <c r="FU5" s="5" t="s">
        <v>17</v>
      </c>
      <c r="FV5" s="5" t="s">
        <v>8</v>
      </c>
      <c r="FW5" s="11" t="s">
        <v>4</v>
      </c>
      <c r="FX5" s="5" t="s">
        <v>16</v>
      </c>
      <c r="FY5" s="5" t="s">
        <v>17</v>
      </c>
      <c r="FZ5" s="5" t="s">
        <v>8</v>
      </c>
      <c r="GA5" s="11" t="s">
        <v>4</v>
      </c>
      <c r="GB5" s="5" t="s">
        <v>2</v>
      </c>
      <c r="GC5" s="5" t="s">
        <v>3</v>
      </c>
      <c r="GD5" s="5" t="s">
        <v>18</v>
      </c>
      <c r="GE5" s="5" t="s">
        <v>8</v>
      </c>
      <c r="GF5" s="11" t="s">
        <v>4</v>
      </c>
      <c r="GG5" s="5" t="s">
        <v>2</v>
      </c>
      <c r="GH5" s="5" t="s">
        <v>3</v>
      </c>
      <c r="GI5" s="5" t="s">
        <v>18</v>
      </c>
      <c r="GJ5" s="5" t="s">
        <v>8</v>
      </c>
      <c r="GK5" s="11" t="s">
        <v>4</v>
      </c>
      <c r="GL5" s="27"/>
      <c r="GM5" s="5" t="s">
        <v>19</v>
      </c>
      <c r="GN5" s="5" t="s">
        <v>23</v>
      </c>
    </row>
    <row r="6" spans="1:200">
      <c r="A6" s="5">
        <v>1</v>
      </c>
      <c r="B6" s="29">
        <f>GO6</f>
        <v>1850</v>
      </c>
      <c r="C6" s="16" t="s">
        <v>53</v>
      </c>
      <c r="D6" s="16">
        <v>0</v>
      </c>
      <c r="E6" s="139">
        <v>15</v>
      </c>
      <c r="F6" s="139">
        <v>15</v>
      </c>
      <c r="G6" s="139">
        <v>15</v>
      </c>
      <c r="H6" s="134">
        <f>SUM(E6:G6)</f>
        <v>45</v>
      </c>
      <c r="I6" s="2">
        <f>E6*I3</f>
        <v>45</v>
      </c>
      <c r="J6" s="2">
        <f>F6*J3</f>
        <v>15</v>
      </c>
      <c r="K6" s="2">
        <f>G6*K3</f>
        <v>15</v>
      </c>
      <c r="L6" s="99">
        <f>SUM(I6:K6)</f>
        <v>75</v>
      </c>
      <c r="M6" s="139">
        <v>15</v>
      </c>
      <c r="N6" s="139">
        <v>15</v>
      </c>
      <c r="O6" s="139">
        <v>15</v>
      </c>
      <c r="P6" s="136">
        <f>O6+N6+M6</f>
        <v>45</v>
      </c>
      <c r="Q6" s="2">
        <f>M6*Q3</f>
        <v>45</v>
      </c>
      <c r="R6" s="2">
        <f>N6*R3</f>
        <v>15</v>
      </c>
      <c r="S6" s="2">
        <f>O6*S3</f>
        <v>15</v>
      </c>
      <c r="T6" s="100">
        <f>S6+R6+Q6</f>
        <v>75</v>
      </c>
      <c r="U6" s="21">
        <f>L6+T6</f>
        <v>150</v>
      </c>
      <c r="V6" s="139">
        <v>15</v>
      </c>
      <c r="W6" s="139">
        <v>15</v>
      </c>
      <c r="X6" s="139">
        <v>15</v>
      </c>
      <c r="Y6" s="138">
        <f>V6+W6+X6</f>
        <v>45</v>
      </c>
      <c r="Z6" s="2">
        <f>V6*Z3</f>
        <v>60</v>
      </c>
      <c r="AA6" s="2">
        <f>W6*AA3</f>
        <v>45</v>
      </c>
      <c r="AB6" s="2">
        <f>X6*AB3</f>
        <v>15</v>
      </c>
      <c r="AC6" s="101">
        <f>Z6+AA6+AB6</f>
        <v>120</v>
      </c>
      <c r="AD6" s="139">
        <v>15</v>
      </c>
      <c r="AE6" s="139">
        <v>15</v>
      </c>
      <c r="AF6" s="139">
        <v>15</v>
      </c>
      <c r="AG6" s="136">
        <f>AD6+AE6+AF6</f>
        <v>45</v>
      </c>
      <c r="AH6" s="2">
        <f>AD6*AH3</f>
        <v>60</v>
      </c>
      <c r="AI6" s="2">
        <f>AE6*AI3</f>
        <v>45</v>
      </c>
      <c r="AJ6" s="2">
        <f>AF6*AJ3</f>
        <v>15</v>
      </c>
      <c r="AK6" s="101">
        <f>AH6+AI6+AJ6</f>
        <v>120</v>
      </c>
      <c r="AL6" s="21">
        <f>AC6+AK6</f>
        <v>240</v>
      </c>
      <c r="AM6" s="139">
        <v>15</v>
      </c>
      <c r="AN6" s="139">
        <v>15</v>
      </c>
      <c r="AO6" s="139">
        <v>15</v>
      </c>
      <c r="AP6" s="138">
        <f>AM6+AN6+AO6</f>
        <v>45</v>
      </c>
      <c r="AQ6" s="2">
        <f>AM6*AQ3</f>
        <v>30</v>
      </c>
      <c r="AR6" s="2">
        <f>AN6*AR3</f>
        <v>30</v>
      </c>
      <c r="AS6" s="2">
        <f>AO6*AS3</f>
        <v>15</v>
      </c>
      <c r="AT6" s="101">
        <f>AQ6+AR6+AS6</f>
        <v>75</v>
      </c>
      <c r="AU6" s="139">
        <v>15</v>
      </c>
      <c r="AV6" s="139">
        <v>15</v>
      </c>
      <c r="AW6" s="139">
        <v>15</v>
      </c>
      <c r="AX6" s="138">
        <f>AU6+AV6+AW6</f>
        <v>45</v>
      </c>
      <c r="AY6" s="122">
        <f>AU6*AY3</f>
        <v>15</v>
      </c>
      <c r="AZ6" s="122">
        <f>AV6*AZ3</f>
        <v>15</v>
      </c>
      <c r="BA6" s="122">
        <f>AW6*BA3</f>
        <v>15</v>
      </c>
      <c r="BB6" s="101">
        <f>AY6+AZ6+BA6</f>
        <v>45</v>
      </c>
      <c r="BC6" s="139">
        <v>15</v>
      </c>
      <c r="BD6" s="115">
        <v>0</v>
      </c>
      <c r="BE6" s="115">
        <v>0</v>
      </c>
      <c r="BF6" s="139">
        <v>15</v>
      </c>
      <c r="BG6" s="138">
        <f>SUM(BC6:BF6)</f>
        <v>30</v>
      </c>
      <c r="BH6" s="2">
        <f>BC6*BH3</f>
        <v>30</v>
      </c>
      <c r="BI6" s="85">
        <f>BD6*BI3</f>
        <v>0</v>
      </c>
      <c r="BJ6" s="85">
        <f>BE6*BJ3</f>
        <v>0</v>
      </c>
      <c r="BK6" s="2">
        <f>BF6*BK3</f>
        <v>15</v>
      </c>
      <c r="BL6" s="101">
        <f>BH6+BI6+BJ6+BK6</f>
        <v>45</v>
      </c>
      <c r="BM6" s="27">
        <f>L6+T6+AC6+AK6+AT6+BB6+BL6</f>
        <v>555</v>
      </c>
      <c r="BN6" s="31">
        <v>0</v>
      </c>
      <c r="BO6" s="102">
        <f>BM6-BN6</f>
        <v>555</v>
      </c>
      <c r="BP6" s="5">
        <v>1</v>
      </c>
      <c r="BQ6" s="139">
        <v>15</v>
      </c>
      <c r="BR6" s="139">
        <v>15</v>
      </c>
      <c r="BS6" s="139">
        <v>15</v>
      </c>
      <c r="BT6" s="134">
        <f>SUM(BQ6:BS6)</f>
        <v>45</v>
      </c>
      <c r="BU6" s="2">
        <f>BQ6*BU3</f>
        <v>45</v>
      </c>
      <c r="BV6" s="2">
        <f>BR6*BV3</f>
        <v>15</v>
      </c>
      <c r="BW6" s="2">
        <f>BS6*BW3</f>
        <v>15</v>
      </c>
      <c r="BX6" s="99">
        <f>SUM(BU6:BW6)</f>
        <v>75</v>
      </c>
      <c r="BY6" s="139">
        <v>15</v>
      </c>
      <c r="BZ6" s="139">
        <v>15</v>
      </c>
      <c r="CA6" s="139">
        <v>15</v>
      </c>
      <c r="CB6" s="136">
        <f>CA6+BZ6+BY6</f>
        <v>45</v>
      </c>
      <c r="CC6" s="2">
        <f>BY6*CC3</f>
        <v>45</v>
      </c>
      <c r="CD6" s="2">
        <f>BZ6*CD3</f>
        <v>15</v>
      </c>
      <c r="CE6" s="2">
        <f>CA6*CE3</f>
        <v>15</v>
      </c>
      <c r="CF6" s="100">
        <f>CE6+CD6+CC6</f>
        <v>75</v>
      </c>
      <c r="CG6" s="21">
        <f>BX6+CF6</f>
        <v>150</v>
      </c>
      <c r="CH6" s="139">
        <v>15</v>
      </c>
      <c r="CI6" s="139">
        <v>15</v>
      </c>
      <c r="CJ6" s="139">
        <v>15</v>
      </c>
      <c r="CK6" s="138">
        <f>CH6+CI6+CJ6</f>
        <v>45</v>
      </c>
      <c r="CL6" s="2">
        <f>CH6*CL3</f>
        <v>60</v>
      </c>
      <c r="CM6" s="2">
        <f>CI6*CM3</f>
        <v>45</v>
      </c>
      <c r="CN6" s="2">
        <f>CJ6*CN3</f>
        <v>15</v>
      </c>
      <c r="CO6" s="101">
        <f>CL6+CM6+CN6</f>
        <v>120</v>
      </c>
      <c r="CP6" s="139">
        <v>15</v>
      </c>
      <c r="CQ6" s="139">
        <v>15</v>
      </c>
      <c r="CR6" s="139">
        <v>15</v>
      </c>
      <c r="CS6" s="136">
        <f>CP6+CQ6+CR6</f>
        <v>45</v>
      </c>
      <c r="CT6" s="2">
        <f>CP6*CT3</f>
        <v>60</v>
      </c>
      <c r="CU6" s="2">
        <f>CQ6*CU3</f>
        <v>45</v>
      </c>
      <c r="CV6" s="2">
        <f>CR6*CV3</f>
        <v>15</v>
      </c>
      <c r="CW6" s="101">
        <f>CT6+CU6+CV6</f>
        <v>120</v>
      </c>
      <c r="CX6" s="21">
        <f>CO6+CW6</f>
        <v>240</v>
      </c>
      <c r="CY6" s="139">
        <v>15</v>
      </c>
      <c r="CZ6" s="139">
        <v>15</v>
      </c>
      <c r="DA6" s="139">
        <v>15</v>
      </c>
      <c r="DB6" s="138">
        <f>CY6+CZ6+DA6</f>
        <v>45</v>
      </c>
      <c r="DC6" s="2">
        <f>CY6*DC3</f>
        <v>30</v>
      </c>
      <c r="DD6" s="2">
        <f>CZ6*DD3</f>
        <v>30</v>
      </c>
      <c r="DE6" s="2">
        <f>DA6*DE3</f>
        <v>15</v>
      </c>
      <c r="DF6" s="101">
        <f>DC6+DD6+DE6</f>
        <v>75</v>
      </c>
      <c r="DG6" s="139">
        <v>15</v>
      </c>
      <c r="DH6" s="139">
        <v>15</v>
      </c>
      <c r="DI6" s="139">
        <v>15</v>
      </c>
      <c r="DJ6" s="138">
        <f>DG6+DH6+DI6</f>
        <v>45</v>
      </c>
      <c r="DK6" s="122">
        <f>DG6*DK3</f>
        <v>15</v>
      </c>
      <c r="DL6" s="122">
        <f>DH6*DL3</f>
        <v>15</v>
      </c>
      <c r="DM6" s="122">
        <f>DI6*DM3</f>
        <v>15</v>
      </c>
      <c r="DN6" s="101">
        <f>DK6+DL6+DM6</f>
        <v>45</v>
      </c>
      <c r="DO6" s="139">
        <v>15</v>
      </c>
      <c r="DP6" s="115">
        <v>0</v>
      </c>
      <c r="DQ6" s="115">
        <v>0</v>
      </c>
      <c r="DR6" s="139">
        <v>15</v>
      </c>
      <c r="DS6" s="138">
        <f>SUM(DO6:DR6)</f>
        <v>30</v>
      </c>
      <c r="DT6" s="2">
        <f>DO6*DT3</f>
        <v>30</v>
      </c>
      <c r="DU6" s="85">
        <f>DP6*DU3</f>
        <v>0</v>
      </c>
      <c r="DV6" s="85">
        <f>DQ6*DV3</f>
        <v>0</v>
      </c>
      <c r="DW6" s="2">
        <f>DR6*DW3</f>
        <v>15</v>
      </c>
      <c r="DX6" s="101">
        <f>DT6+DU6+DV6+DW6</f>
        <v>45</v>
      </c>
      <c r="DY6" s="27">
        <f>BX6+CF6+CO6+CW6+DF6+DN6+DX6</f>
        <v>555</v>
      </c>
      <c r="DZ6" s="31">
        <v>0</v>
      </c>
      <c r="EA6" s="102">
        <f>DY6-DZ6</f>
        <v>555</v>
      </c>
      <c r="EB6" s="98">
        <f>EA6+BO6</f>
        <v>1110</v>
      </c>
      <c r="EC6" s="103">
        <v>1</v>
      </c>
      <c r="ED6" s="139">
        <v>20</v>
      </c>
      <c r="EE6" s="139">
        <v>20</v>
      </c>
      <c r="EF6" s="139">
        <v>20</v>
      </c>
      <c r="EG6" s="134">
        <f>SUM(ED6:EF6)</f>
        <v>60</v>
      </c>
      <c r="EH6" s="2">
        <f>ED6*EH3</f>
        <v>60</v>
      </c>
      <c r="EI6" s="2">
        <f>EE6*EI3</f>
        <v>20</v>
      </c>
      <c r="EJ6" s="2">
        <f>EF6*EJ3</f>
        <v>20</v>
      </c>
      <c r="EK6" s="99">
        <f>SUM(EH6:EJ6)</f>
        <v>100</v>
      </c>
      <c r="EL6" s="139">
        <v>20</v>
      </c>
      <c r="EM6" s="139">
        <v>20</v>
      </c>
      <c r="EN6" s="139">
        <v>20</v>
      </c>
      <c r="EO6" s="136">
        <f>EN6+EM6+EL6</f>
        <v>60</v>
      </c>
      <c r="EP6" s="2">
        <f>EL6*EP3</f>
        <v>60</v>
      </c>
      <c r="EQ6" s="2">
        <f>EM6*EQ3</f>
        <v>20</v>
      </c>
      <c r="ER6" s="2">
        <f>EN6*ER3</f>
        <v>20</v>
      </c>
      <c r="ES6" s="100">
        <f>ER6+EQ6+EP6</f>
        <v>100</v>
      </c>
      <c r="ET6" s="21">
        <f>EK6+ES6</f>
        <v>200</v>
      </c>
      <c r="EU6" s="139">
        <v>20</v>
      </c>
      <c r="EV6" s="139">
        <v>20</v>
      </c>
      <c r="EW6" s="139">
        <v>20</v>
      </c>
      <c r="EX6" s="138">
        <f>EU6+EV6+EW6</f>
        <v>60</v>
      </c>
      <c r="EY6" s="2">
        <f>EU6*EY3</f>
        <v>80</v>
      </c>
      <c r="EZ6" s="2">
        <f>EV6*EZ3</f>
        <v>60</v>
      </c>
      <c r="FA6" s="2">
        <f>EW6*FA3</f>
        <v>20</v>
      </c>
      <c r="FB6" s="101">
        <f>EY6+EZ6+FA6</f>
        <v>160</v>
      </c>
      <c r="FC6" s="139">
        <v>20</v>
      </c>
      <c r="FD6" s="139">
        <v>20</v>
      </c>
      <c r="FE6" s="139">
        <v>20</v>
      </c>
      <c r="FF6" s="136">
        <f>FC6+FD6+FE6</f>
        <v>60</v>
      </c>
      <c r="FG6" s="2">
        <f>FC6*FG3</f>
        <v>80</v>
      </c>
      <c r="FH6" s="2">
        <f>FD6*FH3</f>
        <v>60</v>
      </c>
      <c r="FI6" s="2">
        <f>FE6*FI3</f>
        <v>20</v>
      </c>
      <c r="FJ6" s="101">
        <f>FG6+FH6+FI6</f>
        <v>160</v>
      </c>
      <c r="FK6" s="21">
        <f>FB6+FJ6</f>
        <v>320</v>
      </c>
      <c r="FL6" s="139">
        <v>20</v>
      </c>
      <c r="FM6" s="139">
        <v>20</v>
      </c>
      <c r="FN6" s="139">
        <v>20</v>
      </c>
      <c r="FO6" s="138">
        <f>FL6+FM6+FN6</f>
        <v>60</v>
      </c>
      <c r="FP6" s="2">
        <f>FL6*FP3</f>
        <v>40</v>
      </c>
      <c r="FQ6" s="2">
        <f>FM6*FQ3</f>
        <v>40</v>
      </c>
      <c r="FR6" s="2">
        <f>FN6*FR3</f>
        <v>20</v>
      </c>
      <c r="FS6" s="101">
        <f>FP6+FQ6+FR6</f>
        <v>100</v>
      </c>
      <c r="FT6" s="139">
        <v>20</v>
      </c>
      <c r="FU6" s="139">
        <v>20</v>
      </c>
      <c r="FV6" s="139">
        <v>20</v>
      </c>
      <c r="FW6" s="138">
        <f>FT6+FU6+FV6</f>
        <v>60</v>
      </c>
      <c r="FX6" s="122">
        <f>FT6*FX3</f>
        <v>20</v>
      </c>
      <c r="FY6" s="122">
        <f>FU6*FY3</f>
        <v>20</v>
      </c>
      <c r="FZ6" s="122">
        <f>FV6*FZ3</f>
        <v>20</v>
      </c>
      <c r="GA6" s="101">
        <f>FX6+FY6+FZ6</f>
        <v>60</v>
      </c>
      <c r="GB6" s="139">
        <v>20</v>
      </c>
      <c r="GC6" s="89">
        <v>0</v>
      </c>
      <c r="GD6" s="89">
        <v>0</v>
      </c>
      <c r="GE6" s="139">
        <v>20</v>
      </c>
      <c r="GF6" s="138">
        <f>SUM(GB6:GE6)</f>
        <v>40</v>
      </c>
      <c r="GG6" s="2">
        <f>GB6*GG3</f>
        <v>40</v>
      </c>
      <c r="GH6" s="85">
        <f>GC6*GH3</f>
        <v>0</v>
      </c>
      <c r="GI6" s="85">
        <f>GD6*GI3</f>
        <v>0</v>
      </c>
      <c r="GJ6" s="2">
        <f>GE6*GJ3</f>
        <v>20</v>
      </c>
      <c r="GK6" s="101">
        <f>GG6+GH6+GI6+GJ6</f>
        <v>60</v>
      </c>
      <c r="GL6" s="27">
        <f>EK6+ES6+FB6+FJ6+FS6+GA6+GK6</f>
        <v>740</v>
      </c>
      <c r="GM6" s="31">
        <v>0</v>
      </c>
      <c r="GN6" s="102">
        <f>GL6-GM6</f>
        <v>740</v>
      </c>
      <c r="GO6" s="98">
        <f>GN6+EB6</f>
        <v>1850</v>
      </c>
      <c r="GP6" s="5">
        <v>1</v>
      </c>
      <c r="GQ6" s="26">
        <f>GO6/1850*100</f>
        <v>100</v>
      </c>
      <c r="GR6" s="16" t="s">
        <v>53</v>
      </c>
    </row>
    <row r="7" spans="1:200">
      <c r="A7" s="5">
        <v>2</v>
      </c>
      <c r="B7" s="29">
        <f>GO7</f>
        <v>1850</v>
      </c>
      <c r="C7" s="16" t="s">
        <v>37</v>
      </c>
      <c r="D7" s="16">
        <v>0</v>
      </c>
      <c r="E7" s="139">
        <v>15</v>
      </c>
      <c r="F7" s="139">
        <v>15</v>
      </c>
      <c r="G7" s="139">
        <v>15</v>
      </c>
      <c r="H7" s="134">
        <f>SUM(E7:G7)</f>
        <v>45</v>
      </c>
      <c r="I7" s="2">
        <f>E7*I3</f>
        <v>45</v>
      </c>
      <c r="J7" s="2">
        <f>F7*J3</f>
        <v>15</v>
      </c>
      <c r="K7" s="2">
        <f>G7*K3</f>
        <v>15</v>
      </c>
      <c r="L7" s="99">
        <f>SUM(I7:K7)</f>
        <v>75</v>
      </c>
      <c r="M7" s="139">
        <v>15</v>
      </c>
      <c r="N7" s="139">
        <v>15</v>
      </c>
      <c r="O7" s="139">
        <v>15</v>
      </c>
      <c r="P7" s="136">
        <f>O7+N7+M7</f>
        <v>45</v>
      </c>
      <c r="Q7" s="2">
        <f>M7*Q3</f>
        <v>45</v>
      </c>
      <c r="R7" s="2">
        <f>N7*R3</f>
        <v>15</v>
      </c>
      <c r="S7" s="2">
        <f>O7*S3</f>
        <v>15</v>
      </c>
      <c r="T7" s="100">
        <f>S7+R7+Q7</f>
        <v>75</v>
      </c>
      <c r="U7" s="21">
        <f>L7+T7</f>
        <v>150</v>
      </c>
      <c r="V7" s="139">
        <v>15</v>
      </c>
      <c r="W7" s="139">
        <v>15</v>
      </c>
      <c r="X7" s="139">
        <v>15</v>
      </c>
      <c r="Y7" s="138">
        <f>V7+W7+X7</f>
        <v>45</v>
      </c>
      <c r="Z7" s="2">
        <f>V7*Z3</f>
        <v>60</v>
      </c>
      <c r="AA7" s="2">
        <f>W7*AA3</f>
        <v>45</v>
      </c>
      <c r="AB7" s="2">
        <f>X7*AB3</f>
        <v>15</v>
      </c>
      <c r="AC7" s="101">
        <f>Z7+AA7+AB7</f>
        <v>120</v>
      </c>
      <c r="AD7" s="139">
        <v>15</v>
      </c>
      <c r="AE7" s="139">
        <v>15</v>
      </c>
      <c r="AF7" s="139">
        <v>15</v>
      </c>
      <c r="AG7" s="136">
        <f>AD7+AE7+AF7</f>
        <v>45</v>
      </c>
      <c r="AH7" s="2">
        <f>AD7*AH3</f>
        <v>60</v>
      </c>
      <c r="AI7" s="2">
        <f>AE7*AI3</f>
        <v>45</v>
      </c>
      <c r="AJ7" s="2">
        <f>AF7*AJ3</f>
        <v>15</v>
      </c>
      <c r="AK7" s="101">
        <f>AH7+AI7+AJ7</f>
        <v>120</v>
      </c>
      <c r="AL7" s="21">
        <f>AC7+AK7</f>
        <v>240</v>
      </c>
      <c r="AM7" s="139">
        <v>15</v>
      </c>
      <c r="AN7" s="139">
        <v>15</v>
      </c>
      <c r="AO7" s="139">
        <v>15</v>
      </c>
      <c r="AP7" s="138">
        <f>AM7+AN7+AO7</f>
        <v>45</v>
      </c>
      <c r="AQ7" s="2">
        <f>AM7*AQ3</f>
        <v>30</v>
      </c>
      <c r="AR7" s="2">
        <f>AN7*AR3</f>
        <v>30</v>
      </c>
      <c r="AS7" s="2">
        <f>AO7*AS3</f>
        <v>15</v>
      </c>
      <c r="AT7" s="101">
        <f>AQ7+AR7+AS7</f>
        <v>75</v>
      </c>
      <c r="AU7" s="139">
        <v>15</v>
      </c>
      <c r="AV7" s="139">
        <v>15</v>
      </c>
      <c r="AW7" s="139">
        <v>15</v>
      </c>
      <c r="AX7" s="138">
        <f>AU7+AV7+AW7</f>
        <v>45</v>
      </c>
      <c r="AY7" s="122">
        <f>AU7*AY3</f>
        <v>15</v>
      </c>
      <c r="AZ7" s="122">
        <f>AV7*AZ3</f>
        <v>15</v>
      </c>
      <c r="BA7" s="122">
        <f>AW7*BA3</f>
        <v>15</v>
      </c>
      <c r="BB7" s="101">
        <f>AY7+AZ7+BA7</f>
        <v>45</v>
      </c>
      <c r="BC7" s="139">
        <v>15</v>
      </c>
      <c r="BD7" s="115">
        <v>0</v>
      </c>
      <c r="BE7" s="115">
        <v>0</v>
      </c>
      <c r="BF7" s="139">
        <v>15</v>
      </c>
      <c r="BG7" s="138">
        <f>SUM(BC7:BF7)</f>
        <v>30</v>
      </c>
      <c r="BH7" s="2">
        <f>BC7*BH3</f>
        <v>30</v>
      </c>
      <c r="BI7" s="85">
        <f>BD7*BI3</f>
        <v>0</v>
      </c>
      <c r="BJ7" s="85">
        <f>BE7*BJ3</f>
        <v>0</v>
      </c>
      <c r="BK7" s="2">
        <f>BF7*BK3</f>
        <v>15</v>
      </c>
      <c r="BL7" s="101">
        <f>BH7+BI7+BJ7+BK7</f>
        <v>45</v>
      </c>
      <c r="BM7" s="27">
        <f>L7+T7+AC7+AK7+AT7+BB7+BL7</f>
        <v>555</v>
      </c>
      <c r="BN7" s="31">
        <v>0</v>
      </c>
      <c r="BO7" s="102">
        <f>BM7-BN7</f>
        <v>555</v>
      </c>
      <c r="BP7" s="5">
        <v>2</v>
      </c>
      <c r="BQ7" s="139">
        <v>15</v>
      </c>
      <c r="BR7" s="139">
        <v>15</v>
      </c>
      <c r="BS7" s="139">
        <v>15</v>
      </c>
      <c r="BT7" s="134">
        <f>SUM(BQ7:BS7)</f>
        <v>45</v>
      </c>
      <c r="BU7" s="2">
        <f>BQ7*BU3</f>
        <v>45</v>
      </c>
      <c r="BV7" s="2">
        <f>BR7*BV3</f>
        <v>15</v>
      </c>
      <c r="BW7" s="2">
        <f>BS7*BW3</f>
        <v>15</v>
      </c>
      <c r="BX7" s="99">
        <f>SUM(BU7:BW7)</f>
        <v>75</v>
      </c>
      <c r="BY7" s="139">
        <v>15</v>
      </c>
      <c r="BZ7" s="139">
        <v>15</v>
      </c>
      <c r="CA7" s="139">
        <v>15</v>
      </c>
      <c r="CB7" s="136">
        <f>CA7+BZ7+BY7</f>
        <v>45</v>
      </c>
      <c r="CC7" s="2">
        <f>BY7*CC3</f>
        <v>45</v>
      </c>
      <c r="CD7" s="2">
        <f>BZ7*CD3</f>
        <v>15</v>
      </c>
      <c r="CE7" s="2">
        <f>CA7*CE3</f>
        <v>15</v>
      </c>
      <c r="CF7" s="100">
        <f>CE7+CD7+CC7</f>
        <v>75</v>
      </c>
      <c r="CG7" s="21">
        <f>BX7+CF7</f>
        <v>150</v>
      </c>
      <c r="CH7" s="139">
        <v>15</v>
      </c>
      <c r="CI7" s="139">
        <v>15</v>
      </c>
      <c r="CJ7" s="139">
        <v>15</v>
      </c>
      <c r="CK7" s="138">
        <f>CH7+CI7+CJ7</f>
        <v>45</v>
      </c>
      <c r="CL7" s="2">
        <f>CH7*CL3</f>
        <v>60</v>
      </c>
      <c r="CM7" s="2">
        <f>CI7*CM3</f>
        <v>45</v>
      </c>
      <c r="CN7" s="2">
        <f>CJ7*CN3</f>
        <v>15</v>
      </c>
      <c r="CO7" s="101">
        <f>CL7+CM7+CN7</f>
        <v>120</v>
      </c>
      <c r="CP7" s="139">
        <v>15</v>
      </c>
      <c r="CQ7" s="139">
        <v>15</v>
      </c>
      <c r="CR7" s="139">
        <v>15</v>
      </c>
      <c r="CS7" s="136">
        <f>CP7+CQ7+CR7</f>
        <v>45</v>
      </c>
      <c r="CT7" s="2">
        <f>CP7*CT3</f>
        <v>60</v>
      </c>
      <c r="CU7" s="2">
        <f>CQ7*CU3</f>
        <v>45</v>
      </c>
      <c r="CV7" s="2">
        <f>CR7*CV3</f>
        <v>15</v>
      </c>
      <c r="CW7" s="101">
        <f>CT7+CU7+CV7</f>
        <v>120</v>
      </c>
      <c r="CX7" s="21">
        <f>CO7+CW7</f>
        <v>240</v>
      </c>
      <c r="CY7" s="139">
        <v>15</v>
      </c>
      <c r="CZ7" s="139">
        <v>15</v>
      </c>
      <c r="DA7" s="139">
        <v>15</v>
      </c>
      <c r="DB7" s="138">
        <f>CY7+CZ7+DA7</f>
        <v>45</v>
      </c>
      <c r="DC7" s="2">
        <f>CY7*DC3</f>
        <v>30</v>
      </c>
      <c r="DD7" s="2">
        <f>CZ7*DD3</f>
        <v>30</v>
      </c>
      <c r="DE7" s="2">
        <f>DA7*DE3</f>
        <v>15</v>
      </c>
      <c r="DF7" s="101">
        <f>DC7+DD7+DE7</f>
        <v>75</v>
      </c>
      <c r="DG7" s="139">
        <v>15</v>
      </c>
      <c r="DH7" s="139">
        <v>15</v>
      </c>
      <c r="DI7" s="139">
        <v>15</v>
      </c>
      <c r="DJ7" s="138">
        <f>DG7+DH7+DI7</f>
        <v>45</v>
      </c>
      <c r="DK7" s="122">
        <f>DG7*DK3</f>
        <v>15</v>
      </c>
      <c r="DL7" s="122">
        <f>DH7*DL3</f>
        <v>15</v>
      </c>
      <c r="DM7" s="122">
        <f>DI7*DM3</f>
        <v>15</v>
      </c>
      <c r="DN7" s="101">
        <f>DK7+DL7+DM7</f>
        <v>45</v>
      </c>
      <c r="DO7" s="139">
        <v>15</v>
      </c>
      <c r="DP7" s="115">
        <v>0</v>
      </c>
      <c r="DQ7" s="115">
        <v>0</v>
      </c>
      <c r="DR7" s="139">
        <v>15</v>
      </c>
      <c r="DS7" s="138">
        <f>SUM(DO7:DR7)</f>
        <v>30</v>
      </c>
      <c r="DT7" s="2">
        <f>DO7*DT3</f>
        <v>30</v>
      </c>
      <c r="DU7" s="85">
        <f>DP7*DU3</f>
        <v>0</v>
      </c>
      <c r="DV7" s="85">
        <f>DQ7*DV3</f>
        <v>0</v>
      </c>
      <c r="DW7" s="2">
        <f>DR7*DW3</f>
        <v>15</v>
      </c>
      <c r="DX7" s="101">
        <f>DT7+DU7+DV7+DW7</f>
        <v>45</v>
      </c>
      <c r="DY7" s="27">
        <f>BX7+CF7+CO7+CW7+DF7+DN7+DX7</f>
        <v>555</v>
      </c>
      <c r="DZ7" s="31">
        <v>0</v>
      </c>
      <c r="EA7" s="102">
        <f>DY7-DZ7</f>
        <v>555</v>
      </c>
      <c r="EB7" s="98">
        <f>EA7+BO7</f>
        <v>1110</v>
      </c>
      <c r="EC7" s="103">
        <v>2</v>
      </c>
      <c r="ED7" s="139">
        <v>20</v>
      </c>
      <c r="EE7" s="139">
        <v>20</v>
      </c>
      <c r="EF7" s="139">
        <v>20</v>
      </c>
      <c r="EG7" s="134">
        <f>SUM(ED7:EF7)</f>
        <v>60</v>
      </c>
      <c r="EH7" s="2">
        <f>ED7*EH3</f>
        <v>60</v>
      </c>
      <c r="EI7" s="2">
        <f>EE7*EI3</f>
        <v>20</v>
      </c>
      <c r="EJ7" s="2">
        <f>EF7*EJ3</f>
        <v>20</v>
      </c>
      <c r="EK7" s="99">
        <f>SUM(EH7:EJ7)</f>
        <v>100</v>
      </c>
      <c r="EL7" s="139">
        <v>20</v>
      </c>
      <c r="EM7" s="139">
        <v>20</v>
      </c>
      <c r="EN7" s="139">
        <v>20</v>
      </c>
      <c r="EO7" s="136">
        <f>EN7+EM7+EL7</f>
        <v>60</v>
      </c>
      <c r="EP7" s="2">
        <f>EL7*EP3</f>
        <v>60</v>
      </c>
      <c r="EQ7" s="2">
        <f>EM7*EQ3</f>
        <v>20</v>
      </c>
      <c r="ER7" s="2">
        <f>EN7*ER3</f>
        <v>20</v>
      </c>
      <c r="ES7" s="100">
        <f>ER7+EQ7+EP7</f>
        <v>100</v>
      </c>
      <c r="ET7" s="21">
        <f>EK7+ES7</f>
        <v>200</v>
      </c>
      <c r="EU7" s="139">
        <v>20</v>
      </c>
      <c r="EV7" s="139">
        <v>20</v>
      </c>
      <c r="EW7" s="139">
        <v>20</v>
      </c>
      <c r="EX7" s="138">
        <f>EU7+EV7+EW7</f>
        <v>60</v>
      </c>
      <c r="EY7" s="2">
        <f>EU7*EY3</f>
        <v>80</v>
      </c>
      <c r="EZ7" s="2">
        <f>EV7*EZ3</f>
        <v>60</v>
      </c>
      <c r="FA7" s="2">
        <f>EW7*FA3</f>
        <v>20</v>
      </c>
      <c r="FB7" s="101">
        <f>EY7+EZ7+FA7</f>
        <v>160</v>
      </c>
      <c r="FC7" s="139">
        <v>20</v>
      </c>
      <c r="FD7" s="139">
        <v>20</v>
      </c>
      <c r="FE7" s="139">
        <v>20</v>
      </c>
      <c r="FF7" s="136">
        <f>FC7+FD7+FE7</f>
        <v>60</v>
      </c>
      <c r="FG7" s="2">
        <f>FC7*FG3</f>
        <v>80</v>
      </c>
      <c r="FH7" s="2">
        <f>FD7*FH3</f>
        <v>60</v>
      </c>
      <c r="FI7" s="2">
        <f>FE7*FI3</f>
        <v>20</v>
      </c>
      <c r="FJ7" s="101">
        <f>FG7+FH7+FI7</f>
        <v>160</v>
      </c>
      <c r="FK7" s="21">
        <f>FB7+FJ7</f>
        <v>320</v>
      </c>
      <c r="FL7" s="139">
        <v>20</v>
      </c>
      <c r="FM7" s="139">
        <v>20</v>
      </c>
      <c r="FN7" s="139">
        <v>20</v>
      </c>
      <c r="FO7" s="138">
        <f>FL7+FM7+FN7</f>
        <v>60</v>
      </c>
      <c r="FP7" s="2">
        <f>FL7*FP3</f>
        <v>40</v>
      </c>
      <c r="FQ7" s="2">
        <f>FM7*FQ3</f>
        <v>40</v>
      </c>
      <c r="FR7" s="2">
        <f>FN7*FR3</f>
        <v>20</v>
      </c>
      <c r="FS7" s="101">
        <f>FP7+FQ7+FR7</f>
        <v>100</v>
      </c>
      <c r="FT7" s="139">
        <v>20</v>
      </c>
      <c r="FU7" s="139">
        <v>20</v>
      </c>
      <c r="FV7" s="139">
        <v>20</v>
      </c>
      <c r="FW7" s="138">
        <f>FT7+FU7+FV7</f>
        <v>60</v>
      </c>
      <c r="FX7" s="122">
        <f>FT7*FX3</f>
        <v>20</v>
      </c>
      <c r="FY7" s="122">
        <f>FU7*FY3</f>
        <v>20</v>
      </c>
      <c r="FZ7" s="122">
        <f>FV7*FZ3</f>
        <v>20</v>
      </c>
      <c r="GA7" s="101">
        <f>FX7+FY7+FZ7</f>
        <v>60</v>
      </c>
      <c r="GB7" s="139">
        <v>20</v>
      </c>
      <c r="GC7" s="89">
        <v>0</v>
      </c>
      <c r="GD7" s="89">
        <v>0</v>
      </c>
      <c r="GE7" s="139">
        <v>20</v>
      </c>
      <c r="GF7" s="138">
        <f>SUM(GB7:GE7)</f>
        <v>40</v>
      </c>
      <c r="GG7" s="2">
        <f>GB7*GG3</f>
        <v>40</v>
      </c>
      <c r="GH7" s="85">
        <f>GC7*GH3</f>
        <v>0</v>
      </c>
      <c r="GI7" s="85">
        <f>GD7*GI3</f>
        <v>0</v>
      </c>
      <c r="GJ7" s="2">
        <f>GE7*GJ3</f>
        <v>20</v>
      </c>
      <c r="GK7" s="101">
        <f>GG7+GH7+GI7+GJ7</f>
        <v>60</v>
      </c>
      <c r="GL7" s="27">
        <f>EK7+ES7+FB7+FJ7+FS7+GA7+GK7</f>
        <v>740</v>
      </c>
      <c r="GM7" s="31">
        <v>0</v>
      </c>
      <c r="GN7" s="102">
        <f>GL7-GM7</f>
        <v>740</v>
      </c>
      <c r="GO7" s="98">
        <f>GN7+EB7</f>
        <v>1850</v>
      </c>
      <c r="GP7" s="5">
        <v>2</v>
      </c>
      <c r="GQ7" s="26">
        <f>GO7/1850*100</f>
        <v>100</v>
      </c>
      <c r="GR7" s="16" t="s">
        <v>37</v>
      </c>
    </row>
    <row r="8" spans="1:200">
      <c r="A8" s="5">
        <v>3</v>
      </c>
      <c r="B8" s="29">
        <f>GO8</f>
        <v>1850</v>
      </c>
      <c r="C8" s="16" t="s">
        <v>38</v>
      </c>
      <c r="D8" s="16">
        <v>0</v>
      </c>
      <c r="E8" s="139">
        <v>15</v>
      </c>
      <c r="F8" s="139">
        <v>15</v>
      </c>
      <c r="G8" s="139">
        <v>15</v>
      </c>
      <c r="H8" s="134">
        <f>SUM(E8:G8)</f>
        <v>45</v>
      </c>
      <c r="I8" s="2">
        <f>E8*I3</f>
        <v>45</v>
      </c>
      <c r="J8" s="2">
        <f>F8*J3</f>
        <v>15</v>
      </c>
      <c r="K8" s="2">
        <f>G8*K3</f>
        <v>15</v>
      </c>
      <c r="L8" s="99">
        <f>SUM(I8:K8)</f>
        <v>75</v>
      </c>
      <c r="M8" s="139">
        <v>15</v>
      </c>
      <c r="N8" s="139">
        <v>15</v>
      </c>
      <c r="O8" s="139">
        <v>15</v>
      </c>
      <c r="P8" s="136">
        <f>O8+N8+M8</f>
        <v>45</v>
      </c>
      <c r="Q8" s="2">
        <f>M8*Q3</f>
        <v>45</v>
      </c>
      <c r="R8" s="2">
        <f>N8*R3</f>
        <v>15</v>
      </c>
      <c r="S8" s="2">
        <f>O8*S3</f>
        <v>15</v>
      </c>
      <c r="T8" s="100">
        <f>S8+R8+Q8</f>
        <v>75</v>
      </c>
      <c r="U8" s="21">
        <f>L8+T8</f>
        <v>150</v>
      </c>
      <c r="V8" s="139">
        <v>15</v>
      </c>
      <c r="W8" s="139">
        <v>15</v>
      </c>
      <c r="X8" s="139">
        <v>15</v>
      </c>
      <c r="Y8" s="138">
        <f>V8+W8+X8</f>
        <v>45</v>
      </c>
      <c r="Z8" s="2">
        <f>V8*Z3</f>
        <v>60</v>
      </c>
      <c r="AA8" s="2">
        <f>W8*AA3</f>
        <v>45</v>
      </c>
      <c r="AB8" s="2">
        <f>X8*AB3</f>
        <v>15</v>
      </c>
      <c r="AC8" s="101">
        <f>Z8+AA8+AB8</f>
        <v>120</v>
      </c>
      <c r="AD8" s="139">
        <v>15</v>
      </c>
      <c r="AE8" s="139">
        <v>15</v>
      </c>
      <c r="AF8" s="139">
        <v>15</v>
      </c>
      <c r="AG8" s="136">
        <f>AD8+AE8+AF8</f>
        <v>45</v>
      </c>
      <c r="AH8" s="2">
        <f>AD8*AH3</f>
        <v>60</v>
      </c>
      <c r="AI8" s="2">
        <f>AE8*AI3</f>
        <v>45</v>
      </c>
      <c r="AJ8" s="2">
        <f>AF8*AJ3</f>
        <v>15</v>
      </c>
      <c r="AK8" s="101">
        <f>AH8+AI8+AJ8</f>
        <v>120</v>
      </c>
      <c r="AL8" s="21">
        <f>AC8+AK8</f>
        <v>240</v>
      </c>
      <c r="AM8" s="139">
        <v>15</v>
      </c>
      <c r="AN8" s="139">
        <v>15</v>
      </c>
      <c r="AO8" s="139">
        <v>15</v>
      </c>
      <c r="AP8" s="138">
        <f>AM8+AN8+AO8</f>
        <v>45</v>
      </c>
      <c r="AQ8" s="2">
        <f>AM8*AQ3</f>
        <v>30</v>
      </c>
      <c r="AR8" s="2">
        <f>AN8*AR3</f>
        <v>30</v>
      </c>
      <c r="AS8" s="2">
        <f>AO8*AS3</f>
        <v>15</v>
      </c>
      <c r="AT8" s="101">
        <f>AQ8+AR8+AS8</f>
        <v>75</v>
      </c>
      <c r="AU8" s="139">
        <v>15</v>
      </c>
      <c r="AV8" s="139">
        <v>15</v>
      </c>
      <c r="AW8" s="139">
        <v>15</v>
      </c>
      <c r="AX8" s="138">
        <f>AU8+AV8+AW8</f>
        <v>45</v>
      </c>
      <c r="AY8" s="122">
        <f>AU8*AY3</f>
        <v>15</v>
      </c>
      <c r="AZ8" s="122">
        <f>AV8*AZ3</f>
        <v>15</v>
      </c>
      <c r="BA8" s="122">
        <f>AW8*BA3</f>
        <v>15</v>
      </c>
      <c r="BB8" s="101">
        <f>AY8+AZ8+BA8</f>
        <v>45</v>
      </c>
      <c r="BC8" s="139">
        <v>15</v>
      </c>
      <c r="BD8" s="115">
        <v>0</v>
      </c>
      <c r="BE8" s="115">
        <v>0</v>
      </c>
      <c r="BF8" s="139">
        <v>15</v>
      </c>
      <c r="BG8" s="138">
        <f>SUM(BC8:BF8)</f>
        <v>30</v>
      </c>
      <c r="BH8" s="2">
        <f>BC8*BH3</f>
        <v>30</v>
      </c>
      <c r="BI8" s="85">
        <f>BD8*BI3</f>
        <v>0</v>
      </c>
      <c r="BJ8" s="85">
        <f>BE8*BJ3</f>
        <v>0</v>
      </c>
      <c r="BK8" s="2">
        <f>BF8*BK3</f>
        <v>15</v>
      </c>
      <c r="BL8" s="101">
        <f>BH8+BI8+BJ8+BK8</f>
        <v>45</v>
      </c>
      <c r="BM8" s="27">
        <f>L8+T8+AC8+AK8+AT8+BB8+BL8</f>
        <v>555</v>
      </c>
      <c r="BN8" s="31">
        <v>0</v>
      </c>
      <c r="BO8" s="102">
        <f>BM8-BN8</f>
        <v>555</v>
      </c>
      <c r="BP8" s="5">
        <v>3</v>
      </c>
      <c r="BQ8" s="139">
        <v>15</v>
      </c>
      <c r="BR8" s="139">
        <v>15</v>
      </c>
      <c r="BS8" s="139">
        <v>15</v>
      </c>
      <c r="BT8" s="134">
        <f>SUM(BQ8:BS8)</f>
        <v>45</v>
      </c>
      <c r="BU8" s="2">
        <f>BQ8*BU3</f>
        <v>45</v>
      </c>
      <c r="BV8" s="2">
        <f>BR8*BV3</f>
        <v>15</v>
      </c>
      <c r="BW8" s="2">
        <f>BS8*BW3</f>
        <v>15</v>
      </c>
      <c r="BX8" s="99">
        <f>SUM(BU8:BW8)</f>
        <v>75</v>
      </c>
      <c r="BY8" s="139">
        <v>15</v>
      </c>
      <c r="BZ8" s="139">
        <v>15</v>
      </c>
      <c r="CA8" s="139">
        <v>15</v>
      </c>
      <c r="CB8" s="136">
        <f>CA8+BZ8+BY8</f>
        <v>45</v>
      </c>
      <c r="CC8" s="2">
        <f>BY8*CC3</f>
        <v>45</v>
      </c>
      <c r="CD8" s="2">
        <f>BZ8*CD3</f>
        <v>15</v>
      </c>
      <c r="CE8" s="2">
        <f>CA8*CE3</f>
        <v>15</v>
      </c>
      <c r="CF8" s="100">
        <f>CE8+CD8+CC8</f>
        <v>75</v>
      </c>
      <c r="CG8" s="21">
        <f>BX8+CF8</f>
        <v>150</v>
      </c>
      <c r="CH8" s="139">
        <v>15</v>
      </c>
      <c r="CI8" s="139">
        <v>15</v>
      </c>
      <c r="CJ8" s="139">
        <v>15</v>
      </c>
      <c r="CK8" s="138">
        <f>CH8+CI8+CJ8</f>
        <v>45</v>
      </c>
      <c r="CL8" s="2">
        <f>CH8*CL3</f>
        <v>60</v>
      </c>
      <c r="CM8" s="2">
        <f>CI8*CM3</f>
        <v>45</v>
      </c>
      <c r="CN8" s="2">
        <f>CJ8*CN3</f>
        <v>15</v>
      </c>
      <c r="CO8" s="101">
        <f>CL8+CM8+CN8</f>
        <v>120</v>
      </c>
      <c r="CP8" s="139">
        <v>15</v>
      </c>
      <c r="CQ8" s="139">
        <v>15</v>
      </c>
      <c r="CR8" s="139">
        <v>15</v>
      </c>
      <c r="CS8" s="136">
        <f>CP8+CQ8+CR8</f>
        <v>45</v>
      </c>
      <c r="CT8" s="2">
        <f>CP8*CT3</f>
        <v>60</v>
      </c>
      <c r="CU8" s="2">
        <f>CQ8*CU3</f>
        <v>45</v>
      </c>
      <c r="CV8" s="2">
        <f>CR8*CV3</f>
        <v>15</v>
      </c>
      <c r="CW8" s="101">
        <f>CT8+CU8+CV8</f>
        <v>120</v>
      </c>
      <c r="CX8" s="21">
        <f>CO8+CW8</f>
        <v>240</v>
      </c>
      <c r="CY8" s="139">
        <v>15</v>
      </c>
      <c r="CZ8" s="139">
        <v>15</v>
      </c>
      <c r="DA8" s="139">
        <v>15</v>
      </c>
      <c r="DB8" s="138">
        <f>CY8+CZ8+DA8</f>
        <v>45</v>
      </c>
      <c r="DC8" s="2">
        <f>CY8*DC3</f>
        <v>30</v>
      </c>
      <c r="DD8" s="2">
        <f>CZ8*DD3</f>
        <v>30</v>
      </c>
      <c r="DE8" s="2">
        <f>DA8*DE3</f>
        <v>15</v>
      </c>
      <c r="DF8" s="101">
        <f>DC8+DD8+DE8</f>
        <v>75</v>
      </c>
      <c r="DG8" s="139">
        <v>15</v>
      </c>
      <c r="DH8" s="139">
        <v>15</v>
      </c>
      <c r="DI8" s="139">
        <v>15</v>
      </c>
      <c r="DJ8" s="138">
        <f>DG8+DH8+DI8</f>
        <v>45</v>
      </c>
      <c r="DK8" s="122">
        <f>DG8*DK3</f>
        <v>15</v>
      </c>
      <c r="DL8" s="122">
        <f>DH8*DL3</f>
        <v>15</v>
      </c>
      <c r="DM8" s="122">
        <f>DI8*DM3</f>
        <v>15</v>
      </c>
      <c r="DN8" s="101">
        <f>DK8+DL8+DM8</f>
        <v>45</v>
      </c>
      <c r="DO8" s="139">
        <v>15</v>
      </c>
      <c r="DP8" s="115">
        <v>0</v>
      </c>
      <c r="DQ8" s="115">
        <v>0</v>
      </c>
      <c r="DR8" s="139">
        <v>15</v>
      </c>
      <c r="DS8" s="138">
        <f>SUM(DO8:DR8)</f>
        <v>30</v>
      </c>
      <c r="DT8" s="2">
        <f>DO8*DT3</f>
        <v>30</v>
      </c>
      <c r="DU8" s="85">
        <f>DP8*DU3</f>
        <v>0</v>
      </c>
      <c r="DV8" s="85">
        <f>DQ8*DV3</f>
        <v>0</v>
      </c>
      <c r="DW8" s="2">
        <f>DR8*DW3</f>
        <v>15</v>
      </c>
      <c r="DX8" s="101">
        <f>DT8+DU8+DV8+DW8</f>
        <v>45</v>
      </c>
      <c r="DY8" s="27">
        <f>BX8+CF8+CO8+CW8+DF8+DN8+DX8</f>
        <v>555</v>
      </c>
      <c r="DZ8" s="31">
        <v>0</v>
      </c>
      <c r="EA8" s="102">
        <f>DY8-DZ8</f>
        <v>555</v>
      </c>
      <c r="EB8" s="98">
        <f>EA8+BO8</f>
        <v>1110</v>
      </c>
      <c r="EC8" s="103">
        <v>3</v>
      </c>
      <c r="ED8" s="139">
        <v>20</v>
      </c>
      <c r="EE8" s="139">
        <v>20</v>
      </c>
      <c r="EF8" s="139">
        <v>20</v>
      </c>
      <c r="EG8" s="134">
        <f>SUM(ED8:EF8)</f>
        <v>60</v>
      </c>
      <c r="EH8" s="2">
        <f>ED8*EH3</f>
        <v>60</v>
      </c>
      <c r="EI8" s="2">
        <f>EE8*EI3</f>
        <v>20</v>
      </c>
      <c r="EJ8" s="2">
        <f>EF8*EJ3</f>
        <v>20</v>
      </c>
      <c r="EK8" s="99">
        <f>SUM(EH8:EJ8)</f>
        <v>100</v>
      </c>
      <c r="EL8" s="139">
        <v>20</v>
      </c>
      <c r="EM8" s="139">
        <v>20</v>
      </c>
      <c r="EN8" s="139">
        <v>20</v>
      </c>
      <c r="EO8" s="136">
        <f>EN8+EM8+EL8</f>
        <v>60</v>
      </c>
      <c r="EP8" s="2">
        <f>EL8*EP3</f>
        <v>60</v>
      </c>
      <c r="EQ8" s="2">
        <f>EM8*EQ3</f>
        <v>20</v>
      </c>
      <c r="ER8" s="2">
        <f>EN8*ER3</f>
        <v>20</v>
      </c>
      <c r="ES8" s="100">
        <f>ER8+EQ8+EP8</f>
        <v>100</v>
      </c>
      <c r="ET8" s="21">
        <f>EK8+ES8</f>
        <v>200</v>
      </c>
      <c r="EU8" s="139">
        <v>20</v>
      </c>
      <c r="EV8" s="139">
        <v>20</v>
      </c>
      <c r="EW8" s="139">
        <v>20</v>
      </c>
      <c r="EX8" s="138">
        <f>EU8+EV8+EW8</f>
        <v>60</v>
      </c>
      <c r="EY8" s="2">
        <f>EU8*EY3</f>
        <v>80</v>
      </c>
      <c r="EZ8" s="2">
        <f>EV8*EZ3</f>
        <v>60</v>
      </c>
      <c r="FA8" s="2">
        <f>EW8*FA3</f>
        <v>20</v>
      </c>
      <c r="FB8" s="101">
        <f>EY8+EZ8+FA8</f>
        <v>160</v>
      </c>
      <c r="FC8" s="139">
        <v>20</v>
      </c>
      <c r="FD8" s="139">
        <v>20</v>
      </c>
      <c r="FE8" s="139">
        <v>20</v>
      </c>
      <c r="FF8" s="136">
        <f>FC8+FD8+FE8</f>
        <v>60</v>
      </c>
      <c r="FG8" s="2">
        <f>FC8*FG3</f>
        <v>80</v>
      </c>
      <c r="FH8" s="2">
        <f>FD8*FH3</f>
        <v>60</v>
      </c>
      <c r="FI8" s="2">
        <f>FE8*FI3</f>
        <v>20</v>
      </c>
      <c r="FJ8" s="101">
        <f>FG8+FH8+FI8</f>
        <v>160</v>
      </c>
      <c r="FK8" s="21">
        <f>FB8+FJ8</f>
        <v>320</v>
      </c>
      <c r="FL8" s="139">
        <v>20</v>
      </c>
      <c r="FM8" s="139">
        <v>20</v>
      </c>
      <c r="FN8" s="139">
        <v>20</v>
      </c>
      <c r="FO8" s="138">
        <f>FL8+FM8+FN8</f>
        <v>60</v>
      </c>
      <c r="FP8" s="2">
        <f>FL8*FP3</f>
        <v>40</v>
      </c>
      <c r="FQ8" s="2">
        <f>FM8*FQ3</f>
        <v>40</v>
      </c>
      <c r="FR8" s="2">
        <f>FN8*FR3</f>
        <v>20</v>
      </c>
      <c r="FS8" s="101">
        <f>FP8+FQ8+FR8</f>
        <v>100</v>
      </c>
      <c r="FT8" s="139">
        <v>20</v>
      </c>
      <c r="FU8" s="139">
        <v>20</v>
      </c>
      <c r="FV8" s="139">
        <v>20</v>
      </c>
      <c r="FW8" s="138">
        <f>FT8+FU8+FV8</f>
        <v>60</v>
      </c>
      <c r="FX8" s="122">
        <f>FT8*FX3</f>
        <v>20</v>
      </c>
      <c r="FY8" s="122">
        <f>FU8*FY3</f>
        <v>20</v>
      </c>
      <c r="FZ8" s="122">
        <f>FV8*FZ3</f>
        <v>20</v>
      </c>
      <c r="GA8" s="101">
        <f>FX8+FY8+FZ8</f>
        <v>60</v>
      </c>
      <c r="GB8" s="139">
        <v>20</v>
      </c>
      <c r="GC8" s="89">
        <v>0</v>
      </c>
      <c r="GD8" s="89">
        <v>0</v>
      </c>
      <c r="GE8" s="139">
        <v>20</v>
      </c>
      <c r="GF8" s="138">
        <f>SUM(GB8:GE8)</f>
        <v>40</v>
      </c>
      <c r="GG8" s="2">
        <f>GB8*GG3</f>
        <v>40</v>
      </c>
      <c r="GH8" s="85">
        <f>GC8*GH3</f>
        <v>0</v>
      </c>
      <c r="GI8" s="85">
        <f>GD8*GI3</f>
        <v>0</v>
      </c>
      <c r="GJ8" s="2">
        <f>GE8*GJ3</f>
        <v>20</v>
      </c>
      <c r="GK8" s="101">
        <f>GG8+GH8+GI8+GJ8</f>
        <v>60</v>
      </c>
      <c r="GL8" s="27">
        <f>EK8+ES8+FB8+FJ8+FS8+GA8+GK8</f>
        <v>740</v>
      </c>
      <c r="GM8" s="31">
        <v>0</v>
      </c>
      <c r="GN8" s="102">
        <f>GL8-GM8</f>
        <v>740</v>
      </c>
      <c r="GO8" s="98">
        <f>GN8+EB8</f>
        <v>1850</v>
      </c>
      <c r="GP8" s="5">
        <v>3</v>
      </c>
      <c r="GQ8" s="26">
        <f>GO8/1850*100</f>
        <v>100</v>
      </c>
      <c r="GR8" s="16" t="s">
        <v>38</v>
      </c>
    </row>
    <row r="9" spans="1:200">
      <c r="A9" s="5">
        <v>4</v>
      </c>
      <c r="B9" s="29">
        <f>GO9</f>
        <v>1850</v>
      </c>
      <c r="C9" s="16" t="s">
        <v>39</v>
      </c>
      <c r="D9" s="16">
        <v>0</v>
      </c>
      <c r="E9" s="139">
        <v>15</v>
      </c>
      <c r="F9" s="139">
        <v>15</v>
      </c>
      <c r="G9" s="139">
        <v>15</v>
      </c>
      <c r="H9" s="134">
        <f>SUM(E9:G9)</f>
        <v>45</v>
      </c>
      <c r="I9" s="2">
        <f>E9*I3</f>
        <v>45</v>
      </c>
      <c r="J9" s="2">
        <f>F9*J3</f>
        <v>15</v>
      </c>
      <c r="K9" s="2">
        <f>G9*K3</f>
        <v>15</v>
      </c>
      <c r="L9" s="99">
        <f>SUM(I9:K9)</f>
        <v>75</v>
      </c>
      <c r="M9" s="139">
        <v>15</v>
      </c>
      <c r="N9" s="139">
        <v>15</v>
      </c>
      <c r="O9" s="139">
        <v>15</v>
      </c>
      <c r="P9" s="136">
        <f>O9+N9+M9</f>
        <v>45</v>
      </c>
      <c r="Q9" s="2">
        <f>M9*Q3</f>
        <v>45</v>
      </c>
      <c r="R9" s="2">
        <f>N9*R3</f>
        <v>15</v>
      </c>
      <c r="S9" s="2">
        <f>O9*S3</f>
        <v>15</v>
      </c>
      <c r="T9" s="100">
        <f>S9+R9+Q9</f>
        <v>75</v>
      </c>
      <c r="U9" s="21">
        <f>L9+T9</f>
        <v>150</v>
      </c>
      <c r="V9" s="139">
        <v>15</v>
      </c>
      <c r="W9" s="139">
        <v>15</v>
      </c>
      <c r="X9" s="139">
        <v>15</v>
      </c>
      <c r="Y9" s="138">
        <f>V9+W9+X9</f>
        <v>45</v>
      </c>
      <c r="Z9" s="2">
        <f>V9*Z3</f>
        <v>60</v>
      </c>
      <c r="AA9" s="2">
        <f>W9*AA3</f>
        <v>45</v>
      </c>
      <c r="AB9" s="2">
        <f>X9*AB3</f>
        <v>15</v>
      </c>
      <c r="AC9" s="101">
        <f>Z9+AA9+AB9</f>
        <v>120</v>
      </c>
      <c r="AD9" s="139">
        <v>15</v>
      </c>
      <c r="AE9" s="139">
        <v>15</v>
      </c>
      <c r="AF9" s="139">
        <v>15</v>
      </c>
      <c r="AG9" s="136">
        <f>AD9+AE9+AF9</f>
        <v>45</v>
      </c>
      <c r="AH9" s="2">
        <f>AD9*AH3</f>
        <v>60</v>
      </c>
      <c r="AI9" s="2">
        <f>AE9*AI3</f>
        <v>45</v>
      </c>
      <c r="AJ9" s="2">
        <f>AF9*AJ3</f>
        <v>15</v>
      </c>
      <c r="AK9" s="101">
        <f>AH9+AI9+AJ9</f>
        <v>120</v>
      </c>
      <c r="AL9" s="21">
        <f>AC9+AK9</f>
        <v>240</v>
      </c>
      <c r="AM9" s="139">
        <v>15</v>
      </c>
      <c r="AN9" s="139">
        <v>15</v>
      </c>
      <c r="AO9" s="139">
        <v>15</v>
      </c>
      <c r="AP9" s="138">
        <f>AM9+AN9+AO9</f>
        <v>45</v>
      </c>
      <c r="AQ9" s="2">
        <f>AM9*AQ3</f>
        <v>30</v>
      </c>
      <c r="AR9" s="2">
        <f>AN9*AR3</f>
        <v>30</v>
      </c>
      <c r="AS9" s="2">
        <f>AO9*AS3</f>
        <v>15</v>
      </c>
      <c r="AT9" s="101">
        <f>AQ9+AR9+AS9</f>
        <v>75</v>
      </c>
      <c r="AU9" s="139">
        <v>15</v>
      </c>
      <c r="AV9" s="139">
        <v>15</v>
      </c>
      <c r="AW9" s="139">
        <v>15</v>
      </c>
      <c r="AX9" s="138">
        <f>AU9+AV9+AW9</f>
        <v>45</v>
      </c>
      <c r="AY9" s="122">
        <f>AU9*AY3</f>
        <v>15</v>
      </c>
      <c r="AZ9" s="122">
        <f>AV9*AZ3</f>
        <v>15</v>
      </c>
      <c r="BA9" s="122">
        <f>AW9*BA3</f>
        <v>15</v>
      </c>
      <c r="BB9" s="101">
        <f>AY9+AZ9+BA9</f>
        <v>45</v>
      </c>
      <c r="BC9" s="139">
        <v>15</v>
      </c>
      <c r="BD9" s="115">
        <v>0</v>
      </c>
      <c r="BE9" s="115">
        <v>0</v>
      </c>
      <c r="BF9" s="139">
        <v>15</v>
      </c>
      <c r="BG9" s="138">
        <f>SUM(BC9:BF9)</f>
        <v>30</v>
      </c>
      <c r="BH9" s="2">
        <f>BC9*BH3</f>
        <v>30</v>
      </c>
      <c r="BI9" s="85">
        <f>BD9*BI3</f>
        <v>0</v>
      </c>
      <c r="BJ9" s="85">
        <f>BE9*BJ3</f>
        <v>0</v>
      </c>
      <c r="BK9" s="2">
        <f>BF9*BK3</f>
        <v>15</v>
      </c>
      <c r="BL9" s="101">
        <f>BH9+BI9+BJ9+BK9</f>
        <v>45</v>
      </c>
      <c r="BM9" s="27">
        <f>L9+T9+AC9+AK9+AT9+BB9+BL9</f>
        <v>555</v>
      </c>
      <c r="BN9" s="31">
        <v>0</v>
      </c>
      <c r="BO9" s="102">
        <f>BM9-BN9</f>
        <v>555</v>
      </c>
      <c r="BP9" s="5">
        <v>4</v>
      </c>
      <c r="BQ9" s="139">
        <v>15</v>
      </c>
      <c r="BR9" s="139">
        <v>15</v>
      </c>
      <c r="BS9" s="139">
        <v>15</v>
      </c>
      <c r="BT9" s="134">
        <f>SUM(BQ9:BS9)</f>
        <v>45</v>
      </c>
      <c r="BU9" s="2">
        <f>BQ9*BU3</f>
        <v>45</v>
      </c>
      <c r="BV9" s="2">
        <f>BR9*BV3</f>
        <v>15</v>
      </c>
      <c r="BW9" s="2">
        <f>BS9*BW3</f>
        <v>15</v>
      </c>
      <c r="BX9" s="99">
        <f>SUM(BU9:BW9)</f>
        <v>75</v>
      </c>
      <c r="BY9" s="139">
        <v>15</v>
      </c>
      <c r="BZ9" s="139">
        <v>15</v>
      </c>
      <c r="CA9" s="139">
        <v>15</v>
      </c>
      <c r="CB9" s="136">
        <f>CA9+BZ9+BY9</f>
        <v>45</v>
      </c>
      <c r="CC9" s="2">
        <f>BY9*CC3</f>
        <v>45</v>
      </c>
      <c r="CD9" s="2">
        <f>BZ9*CD3</f>
        <v>15</v>
      </c>
      <c r="CE9" s="2">
        <f>CA9*CE3</f>
        <v>15</v>
      </c>
      <c r="CF9" s="100">
        <f>CE9+CD9+CC9</f>
        <v>75</v>
      </c>
      <c r="CG9" s="21">
        <f>BX9+CF9</f>
        <v>150</v>
      </c>
      <c r="CH9" s="139">
        <v>15</v>
      </c>
      <c r="CI9" s="139">
        <v>15</v>
      </c>
      <c r="CJ9" s="139">
        <v>15</v>
      </c>
      <c r="CK9" s="138">
        <f>CH9+CI9+CJ9</f>
        <v>45</v>
      </c>
      <c r="CL9" s="2">
        <f>CH9*CL3</f>
        <v>60</v>
      </c>
      <c r="CM9" s="2">
        <f>CI9*CM3</f>
        <v>45</v>
      </c>
      <c r="CN9" s="2">
        <f>CJ9*CN3</f>
        <v>15</v>
      </c>
      <c r="CO9" s="101">
        <f>CL9+CM9+CN9</f>
        <v>120</v>
      </c>
      <c r="CP9" s="139">
        <v>15</v>
      </c>
      <c r="CQ9" s="139">
        <v>15</v>
      </c>
      <c r="CR9" s="139">
        <v>15</v>
      </c>
      <c r="CS9" s="136">
        <f>CP9+CQ9+CR9</f>
        <v>45</v>
      </c>
      <c r="CT9" s="2">
        <f>CP9*CT3</f>
        <v>60</v>
      </c>
      <c r="CU9" s="2">
        <f>CQ9*CU3</f>
        <v>45</v>
      </c>
      <c r="CV9" s="2">
        <f>CR9*CV3</f>
        <v>15</v>
      </c>
      <c r="CW9" s="101">
        <f>CT9+CU9+CV9</f>
        <v>120</v>
      </c>
      <c r="CX9" s="21">
        <f>CO9+CW9</f>
        <v>240</v>
      </c>
      <c r="CY9" s="139">
        <v>15</v>
      </c>
      <c r="CZ9" s="139">
        <v>15</v>
      </c>
      <c r="DA9" s="139">
        <v>15</v>
      </c>
      <c r="DB9" s="138">
        <f>CY9+CZ9+DA9</f>
        <v>45</v>
      </c>
      <c r="DC9" s="2">
        <f>CY9*DC3</f>
        <v>30</v>
      </c>
      <c r="DD9" s="2">
        <f>CZ9*DD3</f>
        <v>30</v>
      </c>
      <c r="DE9" s="2">
        <f>DA9*DE3</f>
        <v>15</v>
      </c>
      <c r="DF9" s="101">
        <f>DC9+DD9+DE9</f>
        <v>75</v>
      </c>
      <c r="DG9" s="139">
        <v>15</v>
      </c>
      <c r="DH9" s="139">
        <v>15</v>
      </c>
      <c r="DI9" s="139">
        <v>15</v>
      </c>
      <c r="DJ9" s="138">
        <f>DG9+DH9+DI9</f>
        <v>45</v>
      </c>
      <c r="DK9" s="122">
        <f>DG9*DK3</f>
        <v>15</v>
      </c>
      <c r="DL9" s="122">
        <f>DH9*DL3</f>
        <v>15</v>
      </c>
      <c r="DM9" s="122">
        <f>DI9*DM3</f>
        <v>15</v>
      </c>
      <c r="DN9" s="101">
        <f>DK9+DL9+DM9</f>
        <v>45</v>
      </c>
      <c r="DO9" s="139">
        <v>15</v>
      </c>
      <c r="DP9" s="115">
        <v>0</v>
      </c>
      <c r="DQ9" s="115">
        <v>0</v>
      </c>
      <c r="DR9" s="139">
        <v>15</v>
      </c>
      <c r="DS9" s="138">
        <f>SUM(DO9:DR9)</f>
        <v>30</v>
      </c>
      <c r="DT9" s="2">
        <f>DO9*DT3</f>
        <v>30</v>
      </c>
      <c r="DU9" s="85">
        <f>DP9*DU3</f>
        <v>0</v>
      </c>
      <c r="DV9" s="85">
        <f>DQ9*DV3</f>
        <v>0</v>
      </c>
      <c r="DW9" s="2">
        <f>DR9*DW3</f>
        <v>15</v>
      </c>
      <c r="DX9" s="101">
        <f>DT9+DU9+DV9+DW9</f>
        <v>45</v>
      </c>
      <c r="DY9" s="27">
        <f>BX9+CF9+CO9+CW9+DF9+DN9+DX9</f>
        <v>555</v>
      </c>
      <c r="DZ9" s="31">
        <v>0</v>
      </c>
      <c r="EA9" s="102">
        <f>DY9-DZ9</f>
        <v>555</v>
      </c>
      <c r="EB9" s="98">
        <f>EA9+BO9</f>
        <v>1110</v>
      </c>
      <c r="EC9" s="103">
        <v>4</v>
      </c>
      <c r="ED9" s="139">
        <v>20</v>
      </c>
      <c r="EE9" s="139">
        <v>20</v>
      </c>
      <c r="EF9" s="139">
        <v>20</v>
      </c>
      <c r="EG9" s="134">
        <f>SUM(ED9:EF9)</f>
        <v>60</v>
      </c>
      <c r="EH9" s="2">
        <f>ED9*EH3</f>
        <v>60</v>
      </c>
      <c r="EI9" s="2">
        <f>EE9*EI3</f>
        <v>20</v>
      </c>
      <c r="EJ9" s="2">
        <f>EF9*EJ3</f>
        <v>20</v>
      </c>
      <c r="EK9" s="99">
        <f>SUM(EH9:EJ9)</f>
        <v>100</v>
      </c>
      <c r="EL9" s="139">
        <v>20</v>
      </c>
      <c r="EM9" s="139">
        <v>20</v>
      </c>
      <c r="EN9" s="139">
        <v>20</v>
      </c>
      <c r="EO9" s="136">
        <f>EN9+EM9+EL9</f>
        <v>60</v>
      </c>
      <c r="EP9" s="2">
        <f>EL9*EP3</f>
        <v>60</v>
      </c>
      <c r="EQ9" s="2">
        <f>EM9*EQ3</f>
        <v>20</v>
      </c>
      <c r="ER9" s="2">
        <f>EN9*ER3</f>
        <v>20</v>
      </c>
      <c r="ES9" s="100">
        <f>ER9+EQ9+EP9</f>
        <v>100</v>
      </c>
      <c r="ET9" s="21">
        <f>EK9+ES9</f>
        <v>200</v>
      </c>
      <c r="EU9" s="139">
        <v>20</v>
      </c>
      <c r="EV9" s="139">
        <v>20</v>
      </c>
      <c r="EW9" s="139">
        <v>20</v>
      </c>
      <c r="EX9" s="138">
        <f>EU9+EV9+EW9</f>
        <v>60</v>
      </c>
      <c r="EY9" s="2">
        <f>EU9*EY3</f>
        <v>80</v>
      </c>
      <c r="EZ9" s="2">
        <f>EV9*EZ3</f>
        <v>60</v>
      </c>
      <c r="FA9" s="2">
        <f>EW9*FA3</f>
        <v>20</v>
      </c>
      <c r="FB9" s="101">
        <f>EY9+EZ9+FA9</f>
        <v>160</v>
      </c>
      <c r="FC9" s="139">
        <v>20</v>
      </c>
      <c r="FD9" s="139">
        <v>20</v>
      </c>
      <c r="FE9" s="139">
        <v>20</v>
      </c>
      <c r="FF9" s="136">
        <f>FC9+FD9+FE9</f>
        <v>60</v>
      </c>
      <c r="FG9" s="2">
        <f>FC9*FG3</f>
        <v>80</v>
      </c>
      <c r="FH9" s="2">
        <f>FD9*FH3</f>
        <v>60</v>
      </c>
      <c r="FI9" s="2">
        <f>FE9*FI3</f>
        <v>20</v>
      </c>
      <c r="FJ9" s="101">
        <f>FG9+FH9+FI9</f>
        <v>160</v>
      </c>
      <c r="FK9" s="21">
        <f>FB9+FJ9</f>
        <v>320</v>
      </c>
      <c r="FL9" s="139">
        <v>20</v>
      </c>
      <c r="FM9" s="139">
        <v>20</v>
      </c>
      <c r="FN9" s="139">
        <v>20</v>
      </c>
      <c r="FO9" s="138">
        <f>FL9+FM9+FN9</f>
        <v>60</v>
      </c>
      <c r="FP9" s="2">
        <f>FL9*FP3</f>
        <v>40</v>
      </c>
      <c r="FQ9" s="2">
        <f>FM9*FQ3</f>
        <v>40</v>
      </c>
      <c r="FR9" s="2">
        <f>FN9*FR3</f>
        <v>20</v>
      </c>
      <c r="FS9" s="101">
        <f>FP9+FQ9+FR9</f>
        <v>100</v>
      </c>
      <c r="FT9" s="139">
        <v>20</v>
      </c>
      <c r="FU9" s="139">
        <v>20</v>
      </c>
      <c r="FV9" s="139">
        <v>20</v>
      </c>
      <c r="FW9" s="138">
        <f>FT9+FU9+FV9</f>
        <v>60</v>
      </c>
      <c r="FX9" s="122">
        <f>FT9*FX3</f>
        <v>20</v>
      </c>
      <c r="FY9" s="122">
        <f>FU9*FY3</f>
        <v>20</v>
      </c>
      <c r="FZ9" s="122">
        <f>FV9*FZ3</f>
        <v>20</v>
      </c>
      <c r="GA9" s="101">
        <f>FX9+FY9+FZ9</f>
        <v>60</v>
      </c>
      <c r="GB9" s="139">
        <v>20</v>
      </c>
      <c r="GC9" s="89">
        <v>0</v>
      </c>
      <c r="GD9" s="89">
        <v>0</v>
      </c>
      <c r="GE9" s="139">
        <v>20</v>
      </c>
      <c r="GF9" s="138">
        <f>SUM(GB9:GE9)</f>
        <v>40</v>
      </c>
      <c r="GG9" s="2">
        <f>GB9*GG3</f>
        <v>40</v>
      </c>
      <c r="GH9" s="85">
        <f>GC9*GH3</f>
        <v>0</v>
      </c>
      <c r="GI9" s="85">
        <f>GD9*GI3</f>
        <v>0</v>
      </c>
      <c r="GJ9" s="2">
        <f>GE9*GJ3</f>
        <v>20</v>
      </c>
      <c r="GK9" s="101">
        <f>GG9+GH9+GI9+GJ9</f>
        <v>60</v>
      </c>
      <c r="GL9" s="27">
        <f>EK9+ES9+FB9+FJ9+FS9+GA9+GK9</f>
        <v>740</v>
      </c>
      <c r="GM9" s="31">
        <v>0</v>
      </c>
      <c r="GN9" s="102">
        <f>GL9-GM9</f>
        <v>740</v>
      </c>
      <c r="GO9" s="98">
        <f>GN9+EB9</f>
        <v>1850</v>
      </c>
      <c r="GP9" s="5">
        <v>4</v>
      </c>
      <c r="GQ9" s="26">
        <f>GO9/1850*100</f>
        <v>100</v>
      </c>
      <c r="GR9" s="16" t="s">
        <v>39</v>
      </c>
    </row>
    <row r="10" spans="1:200">
      <c r="A10" s="5">
        <v>5</v>
      </c>
      <c r="B10" s="29">
        <f t="shared" ref="B10" si="0">GO10</f>
        <v>1110</v>
      </c>
      <c r="C10" s="16" t="s">
        <v>40</v>
      </c>
      <c r="D10" s="104">
        <v>0</v>
      </c>
      <c r="E10" s="139">
        <v>15</v>
      </c>
      <c r="F10" s="139">
        <v>15</v>
      </c>
      <c r="G10" s="139">
        <v>15</v>
      </c>
      <c r="H10" s="134">
        <f t="shared" ref="H10" si="1">SUM(E10:G10)</f>
        <v>45</v>
      </c>
      <c r="I10" s="2">
        <f>E10*I3</f>
        <v>45</v>
      </c>
      <c r="J10" s="2">
        <f>F10*J3</f>
        <v>15</v>
      </c>
      <c r="K10" s="2">
        <f>G10*K3</f>
        <v>15</v>
      </c>
      <c r="L10" s="99">
        <f t="shared" ref="L10" si="2">SUM(I10:K10)</f>
        <v>75</v>
      </c>
      <c r="M10" s="139">
        <v>15</v>
      </c>
      <c r="N10" s="139">
        <v>15</v>
      </c>
      <c r="O10" s="139">
        <v>15</v>
      </c>
      <c r="P10" s="136">
        <f t="shared" ref="P10" si="3">O10+N10+M10</f>
        <v>45</v>
      </c>
      <c r="Q10" s="2">
        <f>M10*Q3</f>
        <v>45</v>
      </c>
      <c r="R10" s="2">
        <f>N10*R3</f>
        <v>15</v>
      </c>
      <c r="S10" s="2">
        <f>O10*S3</f>
        <v>15</v>
      </c>
      <c r="T10" s="100">
        <f t="shared" ref="T10" si="4">S10+R10+Q10</f>
        <v>75</v>
      </c>
      <c r="U10" s="21">
        <f t="shared" ref="U10" si="5">L10+T10</f>
        <v>150</v>
      </c>
      <c r="V10" s="139">
        <v>15</v>
      </c>
      <c r="W10" s="139">
        <v>15</v>
      </c>
      <c r="X10" s="139">
        <v>15</v>
      </c>
      <c r="Y10" s="138">
        <f t="shared" ref="Y10" si="6">V10+W10+X10</f>
        <v>45</v>
      </c>
      <c r="Z10" s="2">
        <f>V10*Z3</f>
        <v>60</v>
      </c>
      <c r="AA10" s="2">
        <f>W10*AA3</f>
        <v>45</v>
      </c>
      <c r="AB10" s="2">
        <f>X10*AB3</f>
        <v>15</v>
      </c>
      <c r="AC10" s="101">
        <f t="shared" ref="AC10" si="7">Z10+AA10+AB10</f>
        <v>120</v>
      </c>
      <c r="AD10" s="139">
        <v>15</v>
      </c>
      <c r="AE10" s="139">
        <v>15</v>
      </c>
      <c r="AF10" s="139">
        <v>15</v>
      </c>
      <c r="AG10" s="136">
        <f t="shared" ref="AG10" si="8">AD10+AE10+AF10</f>
        <v>45</v>
      </c>
      <c r="AH10" s="2">
        <f>AD10*AH3</f>
        <v>60</v>
      </c>
      <c r="AI10" s="2">
        <f>AE10*AI3</f>
        <v>45</v>
      </c>
      <c r="AJ10" s="2">
        <f>AF10*AJ3</f>
        <v>15</v>
      </c>
      <c r="AK10" s="101">
        <f t="shared" ref="AK10" si="9">AH10+AI10+AJ10</f>
        <v>120</v>
      </c>
      <c r="AL10" s="21">
        <f t="shared" ref="AL10" si="10">AC10+AK10</f>
        <v>240</v>
      </c>
      <c r="AM10" s="139">
        <v>15</v>
      </c>
      <c r="AN10" s="139">
        <v>15</v>
      </c>
      <c r="AO10" s="139">
        <v>15</v>
      </c>
      <c r="AP10" s="138">
        <f t="shared" ref="AP10" si="11">AM10+AN10+AO10</f>
        <v>45</v>
      </c>
      <c r="AQ10" s="2">
        <f>AM10*AQ3</f>
        <v>30</v>
      </c>
      <c r="AR10" s="2">
        <f>AN10*AR3</f>
        <v>30</v>
      </c>
      <c r="AS10" s="2">
        <f>AO10*AS3</f>
        <v>15</v>
      </c>
      <c r="AT10" s="101">
        <f t="shared" ref="AT10" si="12">AQ10+AR10+AS10</f>
        <v>75</v>
      </c>
      <c r="AU10" s="139">
        <v>15</v>
      </c>
      <c r="AV10" s="139">
        <v>15</v>
      </c>
      <c r="AW10" s="139">
        <v>15</v>
      </c>
      <c r="AX10" s="138">
        <f t="shared" ref="AX10" si="13">AU10+AV10+AW10</f>
        <v>45</v>
      </c>
      <c r="AY10" s="122">
        <f>AU10*AY3</f>
        <v>15</v>
      </c>
      <c r="AZ10" s="122">
        <f>AV10*AZ3</f>
        <v>15</v>
      </c>
      <c r="BA10" s="122">
        <f>AW10*BA3</f>
        <v>15</v>
      </c>
      <c r="BB10" s="101">
        <f t="shared" ref="BB10" si="14">AY10+AZ10+BA10</f>
        <v>45</v>
      </c>
      <c r="BC10" s="139">
        <v>15</v>
      </c>
      <c r="BD10" s="115">
        <v>0</v>
      </c>
      <c r="BE10" s="115">
        <v>0</v>
      </c>
      <c r="BF10" s="139">
        <v>15</v>
      </c>
      <c r="BG10" s="138">
        <f t="shared" ref="BG10" si="15">SUM(BC10:BF10)</f>
        <v>30</v>
      </c>
      <c r="BH10" s="2">
        <f>BC10*BH3</f>
        <v>30</v>
      </c>
      <c r="BI10" s="85">
        <f>BD10*BI3</f>
        <v>0</v>
      </c>
      <c r="BJ10" s="85">
        <f>BE10*BJ3</f>
        <v>0</v>
      </c>
      <c r="BK10" s="2">
        <f>BF10*BK3</f>
        <v>15</v>
      </c>
      <c r="BL10" s="101">
        <f t="shared" ref="BL10" si="16">BH10+BI10+BJ10+BK10</f>
        <v>45</v>
      </c>
      <c r="BM10" s="27">
        <f t="shared" ref="BM10" si="17">L10+T10+AC10+AK10+AT10+BB10+BL10</f>
        <v>555</v>
      </c>
      <c r="BN10" s="31">
        <v>0</v>
      </c>
      <c r="BO10" s="102">
        <f t="shared" ref="BO10" si="18">BM10-BN10</f>
        <v>555</v>
      </c>
      <c r="BP10" s="5">
        <v>5</v>
      </c>
      <c r="BQ10" s="139">
        <v>15</v>
      </c>
      <c r="BR10" s="139">
        <v>15</v>
      </c>
      <c r="BS10" s="139">
        <v>15</v>
      </c>
      <c r="BT10" s="134">
        <f t="shared" ref="BT10" si="19">SUM(BQ10:BS10)</f>
        <v>45</v>
      </c>
      <c r="BU10" s="2">
        <f>BQ10*BU3</f>
        <v>45</v>
      </c>
      <c r="BV10" s="2">
        <f>BR10*BV3</f>
        <v>15</v>
      </c>
      <c r="BW10" s="2">
        <f>BS10*BW3</f>
        <v>15</v>
      </c>
      <c r="BX10" s="99">
        <f t="shared" ref="BX10" si="20">SUM(BU10:BW10)</f>
        <v>75</v>
      </c>
      <c r="BY10" s="139">
        <v>15</v>
      </c>
      <c r="BZ10" s="139">
        <v>15</v>
      </c>
      <c r="CA10" s="139">
        <v>15</v>
      </c>
      <c r="CB10" s="136">
        <f t="shared" ref="CB10" si="21">CA10+BZ10+BY10</f>
        <v>45</v>
      </c>
      <c r="CC10" s="2">
        <f>BY10*CC3</f>
        <v>45</v>
      </c>
      <c r="CD10" s="2">
        <f>BZ10*CD3</f>
        <v>15</v>
      </c>
      <c r="CE10" s="2">
        <f>CA10*CE3</f>
        <v>15</v>
      </c>
      <c r="CF10" s="100">
        <f t="shared" ref="CF10" si="22">CE10+CD10+CC10</f>
        <v>75</v>
      </c>
      <c r="CG10" s="21">
        <f t="shared" ref="CG10" si="23">BX10+CF10</f>
        <v>150</v>
      </c>
      <c r="CH10" s="139">
        <v>15</v>
      </c>
      <c r="CI10" s="139">
        <v>15</v>
      </c>
      <c r="CJ10" s="139">
        <v>15</v>
      </c>
      <c r="CK10" s="138">
        <f t="shared" ref="CK10" si="24">CH10+CI10+CJ10</f>
        <v>45</v>
      </c>
      <c r="CL10" s="2">
        <f>CH10*CL3</f>
        <v>60</v>
      </c>
      <c r="CM10" s="2">
        <f>CI10*CM3</f>
        <v>45</v>
      </c>
      <c r="CN10" s="2">
        <f>CJ10*CN3</f>
        <v>15</v>
      </c>
      <c r="CO10" s="101">
        <f t="shared" ref="CO10" si="25">CL10+CM10+CN10</f>
        <v>120</v>
      </c>
      <c r="CP10" s="139">
        <v>15</v>
      </c>
      <c r="CQ10" s="139">
        <v>15</v>
      </c>
      <c r="CR10" s="139">
        <v>15</v>
      </c>
      <c r="CS10" s="136">
        <f t="shared" ref="CS10" si="26">CP10+CQ10+CR10</f>
        <v>45</v>
      </c>
      <c r="CT10" s="2">
        <f>CP10*CT3</f>
        <v>60</v>
      </c>
      <c r="CU10" s="2">
        <f>CQ10*CU3</f>
        <v>45</v>
      </c>
      <c r="CV10" s="2">
        <f>CR10*CV3</f>
        <v>15</v>
      </c>
      <c r="CW10" s="101">
        <f t="shared" ref="CW10" si="27">CT10+CU10+CV10</f>
        <v>120</v>
      </c>
      <c r="CX10" s="21">
        <f t="shared" ref="CX10" si="28">CO10+CW10</f>
        <v>240</v>
      </c>
      <c r="CY10" s="139">
        <v>15</v>
      </c>
      <c r="CZ10" s="139">
        <v>15</v>
      </c>
      <c r="DA10" s="139">
        <v>15</v>
      </c>
      <c r="DB10" s="138">
        <f t="shared" ref="DB10" si="29">CY10+CZ10+DA10</f>
        <v>45</v>
      </c>
      <c r="DC10" s="2">
        <f>CY10*DC3</f>
        <v>30</v>
      </c>
      <c r="DD10" s="2">
        <f>CZ10*DD3</f>
        <v>30</v>
      </c>
      <c r="DE10" s="2">
        <f>DA10*DE3</f>
        <v>15</v>
      </c>
      <c r="DF10" s="101">
        <f t="shared" ref="DF10" si="30">DC10+DD10+DE10</f>
        <v>75</v>
      </c>
      <c r="DG10" s="139">
        <v>15</v>
      </c>
      <c r="DH10" s="139">
        <v>15</v>
      </c>
      <c r="DI10" s="139">
        <v>15</v>
      </c>
      <c r="DJ10" s="138">
        <f t="shared" ref="DJ10" si="31">DG10+DH10+DI10</f>
        <v>45</v>
      </c>
      <c r="DK10" s="122">
        <f>DG10*DK3</f>
        <v>15</v>
      </c>
      <c r="DL10" s="122">
        <f>DH10*DL3</f>
        <v>15</v>
      </c>
      <c r="DM10" s="122">
        <f>DI10*DM3</f>
        <v>15</v>
      </c>
      <c r="DN10" s="101">
        <f t="shared" ref="DN10" si="32">DK10+DL10+DM10</f>
        <v>45</v>
      </c>
      <c r="DO10" s="139">
        <v>15</v>
      </c>
      <c r="DP10" s="115">
        <v>0</v>
      </c>
      <c r="DQ10" s="115">
        <v>0</v>
      </c>
      <c r="DR10" s="139">
        <v>15</v>
      </c>
      <c r="DS10" s="138">
        <f t="shared" ref="DS10" si="33">SUM(DO10:DR10)</f>
        <v>30</v>
      </c>
      <c r="DT10" s="2">
        <f>DO10*DT3</f>
        <v>30</v>
      </c>
      <c r="DU10" s="85">
        <f>DP10*DU3</f>
        <v>0</v>
      </c>
      <c r="DV10" s="85">
        <f>DQ10*DV3</f>
        <v>0</v>
      </c>
      <c r="DW10" s="2">
        <f>DR10*DW3</f>
        <v>15</v>
      </c>
      <c r="DX10" s="101">
        <f t="shared" ref="DX10" si="34">DT10+DU10+DV10+DW10</f>
        <v>45</v>
      </c>
      <c r="DY10" s="27">
        <f t="shared" ref="DY10" si="35">BX10+CF10+CO10+CW10+DF10+DN10+DX10</f>
        <v>555</v>
      </c>
      <c r="DZ10" s="31">
        <v>0</v>
      </c>
      <c r="EA10" s="102">
        <f t="shared" ref="EA10" si="36">DY10-DZ10</f>
        <v>555</v>
      </c>
      <c r="EB10" s="98">
        <f t="shared" ref="EB10" si="37">EA10+BO10</f>
        <v>1110</v>
      </c>
      <c r="EC10" s="103">
        <v>5</v>
      </c>
      <c r="ED10" s="105">
        <v>0</v>
      </c>
      <c r="EE10" s="105">
        <v>0</v>
      </c>
      <c r="EF10" s="105">
        <v>0</v>
      </c>
      <c r="EG10" s="106">
        <f t="shared" ref="EG10" si="38">SUM(ED10:EF10)</f>
        <v>0</v>
      </c>
      <c r="EH10" s="106">
        <f>ED10*EH3</f>
        <v>0</v>
      </c>
      <c r="EI10" s="106">
        <f>EE10*EI3</f>
        <v>0</v>
      </c>
      <c r="EJ10" s="106">
        <f>EF10*EJ3</f>
        <v>0</v>
      </c>
      <c r="EK10" s="106">
        <f t="shared" ref="EK10" si="39">SUM(EH10:EJ10)</f>
        <v>0</v>
      </c>
      <c r="EL10" s="105">
        <v>0</v>
      </c>
      <c r="EM10" s="105">
        <v>0</v>
      </c>
      <c r="EN10" s="105">
        <v>0</v>
      </c>
      <c r="EO10" s="107">
        <f t="shared" ref="EO10" si="40">EN10+EM10+EL10</f>
        <v>0</v>
      </c>
      <c r="EP10" s="106">
        <f>EL10*EP3</f>
        <v>0</v>
      </c>
      <c r="EQ10" s="106">
        <f>EM10*EQ3</f>
        <v>0</v>
      </c>
      <c r="ER10" s="106">
        <f>EN10*ER3</f>
        <v>0</v>
      </c>
      <c r="ES10" s="107">
        <f t="shared" ref="ES10" si="41">ER10+EQ10+EP10</f>
        <v>0</v>
      </c>
      <c r="ET10" s="108">
        <f t="shared" ref="ET10" si="42">EK10+ES10</f>
        <v>0</v>
      </c>
      <c r="EU10" s="105">
        <v>0</v>
      </c>
      <c r="EV10" s="105">
        <v>0</v>
      </c>
      <c r="EW10" s="105">
        <v>0</v>
      </c>
      <c r="EX10" s="109">
        <f t="shared" ref="EX10" si="43">EU10+EV10+EW10</f>
        <v>0</v>
      </c>
      <c r="EY10" s="106">
        <f>EU10*EY3</f>
        <v>0</v>
      </c>
      <c r="EZ10" s="106">
        <f>EV10*EZ3</f>
        <v>0</v>
      </c>
      <c r="FA10" s="106">
        <f>EW10*FA3</f>
        <v>0</v>
      </c>
      <c r="FB10" s="109">
        <f t="shared" ref="FB10" si="44">EY10+EZ10+FA10</f>
        <v>0</v>
      </c>
      <c r="FC10" s="105">
        <v>0</v>
      </c>
      <c r="FD10" s="105">
        <v>0</v>
      </c>
      <c r="FE10" s="105">
        <v>0</v>
      </c>
      <c r="FF10" s="107">
        <f t="shared" ref="FF10" si="45">FC10+FD10+FE10</f>
        <v>0</v>
      </c>
      <c r="FG10" s="106">
        <f>FC10*FG3</f>
        <v>0</v>
      </c>
      <c r="FH10" s="106">
        <f>FD10*FH3</f>
        <v>0</v>
      </c>
      <c r="FI10" s="106">
        <f>FE10*FI3</f>
        <v>0</v>
      </c>
      <c r="FJ10" s="109">
        <f t="shared" ref="FJ10" si="46">FG10+FH10+FI10</f>
        <v>0</v>
      </c>
      <c r="FK10" s="108">
        <f t="shared" ref="FK10" si="47">FB10+FJ10</f>
        <v>0</v>
      </c>
      <c r="FL10" s="105">
        <v>0</v>
      </c>
      <c r="FM10" s="105">
        <v>0</v>
      </c>
      <c r="FN10" s="105">
        <v>0</v>
      </c>
      <c r="FO10" s="109">
        <f t="shared" ref="FO10" si="48">FL10+FM10+FN10</f>
        <v>0</v>
      </c>
      <c r="FP10" s="106">
        <f>FL10*FP3</f>
        <v>0</v>
      </c>
      <c r="FQ10" s="106">
        <f>FM10*FQ3</f>
        <v>0</v>
      </c>
      <c r="FR10" s="106">
        <f>FN10*FR3</f>
        <v>0</v>
      </c>
      <c r="FS10" s="109">
        <f t="shared" ref="FS10" si="49">FP10+FQ10+FR10</f>
        <v>0</v>
      </c>
      <c r="FT10" s="105">
        <v>0</v>
      </c>
      <c r="FU10" s="105">
        <v>0</v>
      </c>
      <c r="FV10" s="105">
        <v>0</v>
      </c>
      <c r="FW10" s="109">
        <f t="shared" ref="FW10" si="50">FT10+FU10+FV10</f>
        <v>0</v>
      </c>
      <c r="FX10" s="110">
        <f>FT10*FX3</f>
        <v>0</v>
      </c>
      <c r="FY10" s="110">
        <f>FU10*FY3</f>
        <v>0</v>
      </c>
      <c r="FZ10" s="110">
        <f>FV10*FZ3</f>
        <v>0</v>
      </c>
      <c r="GA10" s="109">
        <f t="shared" ref="GA10" si="51">FX10+FY10+FZ10</f>
        <v>0</v>
      </c>
      <c r="GB10" s="105">
        <v>0</v>
      </c>
      <c r="GC10" s="105">
        <v>0</v>
      </c>
      <c r="GD10" s="105">
        <v>0</v>
      </c>
      <c r="GE10" s="105">
        <v>0</v>
      </c>
      <c r="GF10" s="109">
        <f t="shared" ref="GF10" si="52">SUM(GB10:GE10)</f>
        <v>0</v>
      </c>
      <c r="GG10" s="106">
        <f>GB10*GG3</f>
        <v>0</v>
      </c>
      <c r="GH10" s="106">
        <f>GC10*GH3</f>
        <v>0</v>
      </c>
      <c r="GI10" s="109">
        <f>GD10*GI3</f>
        <v>0</v>
      </c>
      <c r="GJ10" s="106">
        <f>GE10*GJ3</f>
        <v>0</v>
      </c>
      <c r="GK10" s="109">
        <f t="shared" ref="GK10" si="53">GG10+GH10+GI10+GJ10</f>
        <v>0</v>
      </c>
      <c r="GL10" s="111">
        <f t="shared" ref="GL10" si="54">EK10+ES10+FB10+FJ10+FS10+GA10+GK10</f>
        <v>0</v>
      </c>
      <c r="GM10" s="112">
        <v>0</v>
      </c>
      <c r="GN10" s="113">
        <f t="shared" ref="GN10" si="55">GL10-GM10</f>
        <v>0</v>
      </c>
      <c r="GO10" s="98">
        <f t="shared" ref="GO10" si="56">GN10+EB10</f>
        <v>1110</v>
      </c>
      <c r="GP10" s="5">
        <v>5</v>
      </c>
      <c r="GQ10" s="26">
        <f>GO10/1110*100</f>
        <v>100</v>
      </c>
      <c r="GR10" s="16" t="s">
        <v>40</v>
      </c>
    </row>
    <row r="11" spans="1:200">
      <c r="A11" s="5"/>
      <c r="B11" s="18"/>
      <c r="EC11" s="84"/>
    </row>
  </sheetData>
  <sortState ref="C6:C10">
    <sortCondition ref="C6:C10"/>
  </sortState>
  <mergeCells count="39">
    <mergeCell ref="FT4:GA4"/>
    <mergeCell ref="GB4:GK4"/>
    <mergeCell ref="ED4:EK4"/>
    <mergeCell ref="EL4:EO4"/>
    <mergeCell ref="EU4:FB4"/>
    <mergeCell ref="FC4:FJ4"/>
    <mergeCell ref="FL4:FS4"/>
    <mergeCell ref="AU4:BB4"/>
    <mergeCell ref="BC4:BL4"/>
    <mergeCell ref="BQ4:BX4"/>
    <mergeCell ref="BY4:CB4"/>
    <mergeCell ref="E1:BO1"/>
    <mergeCell ref="BQ1:EB1"/>
    <mergeCell ref="E4:L4"/>
    <mergeCell ref="M4:P4"/>
    <mergeCell ref="V4:AC4"/>
    <mergeCell ref="AD4:AK4"/>
    <mergeCell ref="AM4:AT4"/>
    <mergeCell ref="DG4:DN4"/>
    <mergeCell ref="DO4:DX4"/>
    <mergeCell ref="CH4:CO4"/>
    <mergeCell ref="CP4:CW4"/>
    <mergeCell ref="CY4:DF4"/>
    <mergeCell ref="ED1:GO1"/>
    <mergeCell ref="E2:U2"/>
    <mergeCell ref="V2:AL2"/>
    <mergeCell ref="AM2:AP2"/>
    <mergeCell ref="AU2:AX2"/>
    <mergeCell ref="BC2:BG2"/>
    <mergeCell ref="BQ2:CG2"/>
    <mergeCell ref="CH2:CX2"/>
    <mergeCell ref="CY2:DB2"/>
    <mergeCell ref="DG2:DJ2"/>
    <mergeCell ref="DO2:DS2"/>
    <mergeCell ref="ED2:ET2"/>
    <mergeCell ref="EU2:FK2"/>
    <mergeCell ref="FL2:FO2"/>
    <mergeCell ref="FT2:FW2"/>
    <mergeCell ref="GB2:GF2"/>
  </mergeCells>
  <phoneticPr fontId="2" type="noConversion"/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R10"/>
  <sheetViews>
    <sheetView zoomScale="110" zoomScaleNormal="110" workbookViewId="0">
      <pane xSplit="3" topLeftCell="D1" activePane="topRight" state="frozen"/>
      <selection pane="topRight" activeCell="GR6" sqref="GR6:GR9"/>
    </sheetView>
  </sheetViews>
  <sheetFormatPr baseColWidth="10" defaultRowHeight="12.75"/>
  <cols>
    <col min="1" max="1" width="2.28515625" bestFit="1" customWidth="1"/>
    <col min="2" max="2" width="5" bestFit="1" customWidth="1"/>
    <col min="3" max="3" width="22.5703125" bestFit="1" customWidth="1"/>
    <col min="4" max="4" width="6.5703125" customWidth="1"/>
    <col min="5" max="131" width="4.5703125" customWidth="1"/>
    <col min="132" max="132" width="5.140625" bestFit="1" customWidth="1"/>
    <col min="133" max="196" width="4.5703125" customWidth="1"/>
    <col min="197" max="197" width="5.140625" bestFit="1" customWidth="1"/>
    <col min="198" max="198" width="4.5703125" customWidth="1"/>
    <col min="199" max="199" width="6.5703125" bestFit="1" customWidth="1"/>
    <col min="200" max="200" width="16.7109375" bestFit="1" customWidth="1"/>
  </cols>
  <sheetData>
    <row r="1" spans="1:200" ht="15">
      <c r="C1" s="12" t="s">
        <v>14</v>
      </c>
      <c r="D1" s="12"/>
      <c r="E1" s="152" t="s">
        <v>26</v>
      </c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Q1" s="158" t="s">
        <v>27</v>
      </c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84"/>
      <c r="ED1" s="157" t="s">
        <v>28</v>
      </c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</row>
    <row r="2" spans="1:200">
      <c r="E2" s="148" t="s">
        <v>52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59" t="s">
        <v>29</v>
      </c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60" t="s">
        <v>30</v>
      </c>
      <c r="AN2" s="160"/>
      <c r="AO2" s="160"/>
      <c r="AP2" s="160"/>
      <c r="AQ2" s="94"/>
      <c r="AR2" s="94"/>
      <c r="AS2" s="94"/>
      <c r="AT2" s="94"/>
      <c r="AU2" s="156" t="s">
        <v>31</v>
      </c>
      <c r="AV2" s="156"/>
      <c r="AW2" s="156"/>
      <c r="AX2" s="156"/>
      <c r="AY2" s="84"/>
      <c r="AZ2" s="84"/>
      <c r="BA2" s="84"/>
      <c r="BB2" s="84"/>
      <c r="BC2" s="160" t="s">
        <v>32</v>
      </c>
      <c r="BD2" s="160"/>
      <c r="BE2" s="160"/>
      <c r="BF2" s="160"/>
      <c r="BG2" s="160"/>
      <c r="BH2" s="94"/>
      <c r="BI2" s="94"/>
      <c r="BJ2" s="94"/>
      <c r="BK2" s="94"/>
      <c r="BL2" s="94"/>
      <c r="BQ2" s="148" t="s">
        <v>52</v>
      </c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59" t="s">
        <v>29</v>
      </c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60" t="s">
        <v>30</v>
      </c>
      <c r="CZ2" s="160"/>
      <c r="DA2" s="160"/>
      <c r="DB2" s="160"/>
      <c r="DC2" s="94"/>
      <c r="DD2" s="94"/>
      <c r="DE2" s="94"/>
      <c r="DF2" s="94"/>
      <c r="DG2" s="156" t="s">
        <v>31</v>
      </c>
      <c r="DH2" s="156"/>
      <c r="DI2" s="156"/>
      <c r="DJ2" s="156"/>
      <c r="DK2" s="84"/>
      <c r="DL2" s="84"/>
      <c r="DM2" s="84"/>
      <c r="DN2" s="84"/>
      <c r="DO2" s="160" t="s">
        <v>32</v>
      </c>
      <c r="DP2" s="160"/>
      <c r="DQ2" s="160"/>
      <c r="DR2" s="160"/>
      <c r="DS2" s="160"/>
      <c r="DT2" s="94"/>
      <c r="DU2" s="94"/>
      <c r="DV2" s="94"/>
      <c r="DW2" s="94"/>
      <c r="DX2" s="94"/>
      <c r="EC2" s="84"/>
      <c r="ED2" s="148" t="s">
        <v>52</v>
      </c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59" t="s">
        <v>29</v>
      </c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60" t="s">
        <v>30</v>
      </c>
      <c r="FM2" s="160"/>
      <c r="FN2" s="160"/>
      <c r="FO2" s="160"/>
      <c r="FP2" s="94"/>
      <c r="FQ2" s="94"/>
      <c r="FR2" s="94"/>
      <c r="FS2" s="94"/>
      <c r="FT2" s="156" t="s">
        <v>31</v>
      </c>
      <c r="FU2" s="156"/>
      <c r="FV2" s="156"/>
      <c r="FW2" s="156"/>
      <c r="FX2" s="84"/>
      <c r="FY2" s="84"/>
      <c r="FZ2" s="84"/>
      <c r="GA2" s="84"/>
      <c r="GB2" s="160" t="s">
        <v>32</v>
      </c>
      <c r="GC2" s="160"/>
      <c r="GD2" s="160"/>
      <c r="GE2" s="160"/>
      <c r="GF2" s="160"/>
      <c r="GG2" s="94"/>
      <c r="GH2" s="94"/>
      <c r="GI2" s="94"/>
      <c r="GJ2" s="94"/>
      <c r="GK2" s="94"/>
    </row>
    <row r="3" spans="1:200" s="84" customFormat="1">
      <c r="A3" s="25"/>
      <c r="B3" s="25"/>
      <c r="C3" s="25"/>
      <c r="D3" s="4"/>
      <c r="E3" s="4">
        <v>15</v>
      </c>
      <c r="F3" s="4">
        <v>15</v>
      </c>
      <c r="G3" s="4">
        <v>15</v>
      </c>
      <c r="H3" s="133">
        <f>SUM(E3:G3)</f>
        <v>45</v>
      </c>
      <c r="I3" s="71">
        <v>2</v>
      </c>
      <c r="J3" s="71">
        <v>1</v>
      </c>
      <c r="K3" s="71">
        <v>1</v>
      </c>
      <c r="L3" s="95">
        <v>60</v>
      </c>
      <c r="M3" s="23">
        <v>15</v>
      </c>
      <c r="N3" s="23">
        <v>15</v>
      </c>
      <c r="O3" s="24">
        <v>15</v>
      </c>
      <c r="P3" s="135">
        <f>M3+N3+O3</f>
        <v>45</v>
      </c>
      <c r="Q3" s="24">
        <v>2</v>
      </c>
      <c r="R3" s="24">
        <v>1</v>
      </c>
      <c r="S3" s="24">
        <v>1</v>
      </c>
      <c r="T3" s="96">
        <v>60</v>
      </c>
      <c r="U3" s="20">
        <v>120</v>
      </c>
      <c r="V3" s="25">
        <v>15</v>
      </c>
      <c r="W3" s="25">
        <v>15</v>
      </c>
      <c r="X3" s="25">
        <v>15</v>
      </c>
      <c r="Y3" s="137">
        <f>X3+W3+V3</f>
        <v>45</v>
      </c>
      <c r="Z3" s="23">
        <v>4</v>
      </c>
      <c r="AA3" s="23">
        <v>4</v>
      </c>
      <c r="AB3" s="23">
        <v>1</v>
      </c>
      <c r="AC3" s="97">
        <v>135</v>
      </c>
      <c r="AD3" s="25">
        <v>15</v>
      </c>
      <c r="AE3" s="25">
        <v>15</v>
      </c>
      <c r="AF3" s="25">
        <v>15</v>
      </c>
      <c r="AG3" s="137">
        <f>AF3+AE3+AD3</f>
        <v>45</v>
      </c>
      <c r="AH3" s="23">
        <v>4</v>
      </c>
      <c r="AI3" s="23">
        <v>4</v>
      </c>
      <c r="AJ3" s="23">
        <v>1</v>
      </c>
      <c r="AK3" s="97">
        <v>135</v>
      </c>
      <c r="AL3" s="22">
        <v>270</v>
      </c>
      <c r="AM3" s="25">
        <v>15</v>
      </c>
      <c r="AN3" s="25">
        <v>15</v>
      </c>
      <c r="AO3" s="25">
        <v>15</v>
      </c>
      <c r="AP3" s="137">
        <f>AO3+AN3+AM3</f>
        <v>45</v>
      </c>
      <c r="AQ3" s="23">
        <v>3</v>
      </c>
      <c r="AR3" s="23">
        <v>3</v>
      </c>
      <c r="AS3" s="23">
        <v>1</v>
      </c>
      <c r="AT3" s="97">
        <v>105</v>
      </c>
      <c r="AU3" s="25">
        <v>15</v>
      </c>
      <c r="AV3" s="25">
        <v>15</v>
      </c>
      <c r="AW3" s="25">
        <v>15</v>
      </c>
      <c r="AX3" s="137">
        <f>AW3+AV3+AU3</f>
        <v>45</v>
      </c>
      <c r="AY3" s="23">
        <v>1</v>
      </c>
      <c r="AZ3" s="23">
        <v>1</v>
      </c>
      <c r="BA3" s="23">
        <v>1</v>
      </c>
      <c r="BB3" s="97">
        <v>45</v>
      </c>
      <c r="BC3" s="25">
        <v>15</v>
      </c>
      <c r="BD3" s="25">
        <v>0</v>
      </c>
      <c r="BE3" s="25">
        <v>0</v>
      </c>
      <c r="BF3" s="25">
        <v>15</v>
      </c>
      <c r="BG3" s="137">
        <f>BF3+BE3+BD3+BC3</f>
        <v>30</v>
      </c>
      <c r="BH3" s="23">
        <v>2</v>
      </c>
      <c r="BI3" s="23">
        <v>0</v>
      </c>
      <c r="BJ3" s="23">
        <v>0</v>
      </c>
      <c r="BK3" s="23">
        <v>1</v>
      </c>
      <c r="BL3" s="97">
        <v>45</v>
      </c>
      <c r="BM3" s="27">
        <f>L3+T3+AC3+AK3+AT3+BB3+BL3</f>
        <v>585</v>
      </c>
      <c r="BN3" s="25" t="s">
        <v>19</v>
      </c>
      <c r="BO3" s="27">
        <f>BM3</f>
        <v>585</v>
      </c>
      <c r="BP3" s="25"/>
      <c r="BQ3" s="4">
        <v>15</v>
      </c>
      <c r="BR3" s="4">
        <v>15</v>
      </c>
      <c r="BS3" s="4">
        <v>15</v>
      </c>
      <c r="BT3" s="133">
        <f>SUM(BQ3:BS3)</f>
        <v>45</v>
      </c>
      <c r="BU3" s="71">
        <v>2</v>
      </c>
      <c r="BV3" s="71">
        <v>1</v>
      </c>
      <c r="BW3" s="71">
        <v>1</v>
      </c>
      <c r="BX3" s="95">
        <v>60</v>
      </c>
      <c r="BY3" s="23">
        <v>15</v>
      </c>
      <c r="BZ3" s="23">
        <v>15</v>
      </c>
      <c r="CA3" s="24">
        <v>15</v>
      </c>
      <c r="CB3" s="135">
        <f>BY3+BZ3+CA3</f>
        <v>45</v>
      </c>
      <c r="CC3" s="24">
        <v>2</v>
      </c>
      <c r="CD3" s="24">
        <v>1</v>
      </c>
      <c r="CE3" s="24">
        <v>1</v>
      </c>
      <c r="CF3" s="96">
        <v>60</v>
      </c>
      <c r="CG3" s="20">
        <v>120</v>
      </c>
      <c r="CH3" s="25">
        <v>15</v>
      </c>
      <c r="CI3" s="25">
        <v>15</v>
      </c>
      <c r="CJ3" s="25">
        <v>15</v>
      </c>
      <c r="CK3" s="137">
        <f>CJ3+CI3+CH3</f>
        <v>45</v>
      </c>
      <c r="CL3" s="23">
        <v>4</v>
      </c>
      <c r="CM3" s="23">
        <v>4</v>
      </c>
      <c r="CN3" s="23">
        <v>1</v>
      </c>
      <c r="CO3" s="97">
        <v>135</v>
      </c>
      <c r="CP3" s="25">
        <v>15</v>
      </c>
      <c r="CQ3" s="25">
        <v>15</v>
      </c>
      <c r="CR3" s="25">
        <v>15</v>
      </c>
      <c r="CS3" s="137">
        <f>CR3+CQ3+CP3</f>
        <v>45</v>
      </c>
      <c r="CT3" s="23">
        <v>4</v>
      </c>
      <c r="CU3" s="23">
        <v>4</v>
      </c>
      <c r="CV3" s="23">
        <v>1</v>
      </c>
      <c r="CW3" s="97">
        <v>135</v>
      </c>
      <c r="CX3" s="22">
        <v>270</v>
      </c>
      <c r="CY3" s="25">
        <v>15</v>
      </c>
      <c r="CZ3" s="25">
        <v>15</v>
      </c>
      <c r="DA3" s="25">
        <v>15</v>
      </c>
      <c r="DB3" s="137">
        <f>DA3+CZ3+CY3</f>
        <v>45</v>
      </c>
      <c r="DC3" s="23">
        <v>3</v>
      </c>
      <c r="DD3" s="23">
        <v>3</v>
      </c>
      <c r="DE3" s="23">
        <v>1</v>
      </c>
      <c r="DF3" s="97">
        <v>105</v>
      </c>
      <c r="DG3" s="25">
        <v>15</v>
      </c>
      <c r="DH3" s="25">
        <v>15</v>
      </c>
      <c r="DI3" s="25">
        <v>15</v>
      </c>
      <c r="DJ3" s="137">
        <f>DI3+DH3+DG3</f>
        <v>45</v>
      </c>
      <c r="DK3" s="23">
        <v>1</v>
      </c>
      <c r="DL3" s="23">
        <v>1</v>
      </c>
      <c r="DM3" s="23">
        <v>1</v>
      </c>
      <c r="DN3" s="97">
        <v>45</v>
      </c>
      <c r="DO3" s="25">
        <v>15</v>
      </c>
      <c r="DP3" s="25">
        <v>0</v>
      </c>
      <c r="DQ3" s="25">
        <v>15</v>
      </c>
      <c r="DR3" s="25">
        <v>15</v>
      </c>
      <c r="DS3" s="137">
        <f>DR3+DQ3+DP3+DO3</f>
        <v>45</v>
      </c>
      <c r="DT3" s="23">
        <v>2</v>
      </c>
      <c r="DU3" s="23">
        <v>0</v>
      </c>
      <c r="DV3" s="23">
        <v>0</v>
      </c>
      <c r="DW3" s="23">
        <v>1</v>
      </c>
      <c r="DX3" s="97">
        <v>45</v>
      </c>
      <c r="DY3" s="27">
        <f>BX3+CF3+CO3+CW3+DF3+DN3+DX3</f>
        <v>585</v>
      </c>
      <c r="DZ3" s="25" t="s">
        <v>19</v>
      </c>
      <c r="EA3" s="27">
        <f>DY3</f>
        <v>585</v>
      </c>
      <c r="EB3" s="98">
        <v>1170</v>
      </c>
      <c r="EC3" s="25"/>
      <c r="ED3" s="4">
        <v>20</v>
      </c>
      <c r="EE3" s="4">
        <v>20</v>
      </c>
      <c r="EF3" s="4">
        <v>20</v>
      </c>
      <c r="EG3" s="133">
        <f>SUM(ED3:EF3)</f>
        <v>60</v>
      </c>
      <c r="EH3" s="71">
        <v>2</v>
      </c>
      <c r="EI3" s="71">
        <v>1</v>
      </c>
      <c r="EJ3" s="71">
        <v>1</v>
      </c>
      <c r="EK3" s="95">
        <v>80</v>
      </c>
      <c r="EL3" s="4">
        <v>20</v>
      </c>
      <c r="EM3" s="4">
        <v>20</v>
      </c>
      <c r="EN3" s="4">
        <v>20</v>
      </c>
      <c r="EO3" s="135">
        <f>EL3+EM3+EN3</f>
        <v>60</v>
      </c>
      <c r="EP3" s="24">
        <v>2</v>
      </c>
      <c r="EQ3" s="24">
        <v>1</v>
      </c>
      <c r="ER3" s="24">
        <v>1</v>
      </c>
      <c r="ES3" s="96">
        <v>80</v>
      </c>
      <c r="ET3" s="20">
        <v>160</v>
      </c>
      <c r="EU3" s="4">
        <v>20</v>
      </c>
      <c r="EV3" s="4">
        <v>20</v>
      </c>
      <c r="EW3" s="4">
        <v>20</v>
      </c>
      <c r="EX3" s="137">
        <f>EW3+EV3+EU3</f>
        <v>60</v>
      </c>
      <c r="EY3" s="23">
        <v>4</v>
      </c>
      <c r="EZ3" s="23">
        <v>4</v>
      </c>
      <c r="FA3" s="23">
        <v>1</v>
      </c>
      <c r="FB3" s="97">
        <v>180</v>
      </c>
      <c r="FC3" s="4">
        <v>20</v>
      </c>
      <c r="FD3" s="4">
        <v>20</v>
      </c>
      <c r="FE3" s="4">
        <v>20</v>
      </c>
      <c r="FF3" s="137">
        <f>FE3+FD3+FC3</f>
        <v>60</v>
      </c>
      <c r="FG3" s="23">
        <v>4</v>
      </c>
      <c r="FH3" s="23">
        <v>4</v>
      </c>
      <c r="FI3" s="23">
        <v>1</v>
      </c>
      <c r="FJ3" s="97">
        <v>180</v>
      </c>
      <c r="FK3" s="22">
        <v>360</v>
      </c>
      <c r="FL3" s="4">
        <v>20</v>
      </c>
      <c r="FM3" s="4">
        <v>20</v>
      </c>
      <c r="FN3" s="4">
        <v>20</v>
      </c>
      <c r="FO3" s="137">
        <f>FN3+FM3+FL3</f>
        <v>60</v>
      </c>
      <c r="FP3" s="23">
        <v>3</v>
      </c>
      <c r="FQ3" s="23">
        <v>3</v>
      </c>
      <c r="FR3" s="23">
        <v>1</v>
      </c>
      <c r="FS3" s="97">
        <v>140</v>
      </c>
      <c r="FT3" s="4">
        <v>20</v>
      </c>
      <c r="FU3" s="4">
        <v>20</v>
      </c>
      <c r="FV3" s="4">
        <v>20</v>
      </c>
      <c r="FW3" s="137">
        <f>FV3+FU3+FT3</f>
        <v>60</v>
      </c>
      <c r="FX3" s="23">
        <v>1</v>
      </c>
      <c r="FY3" s="23">
        <v>1</v>
      </c>
      <c r="FZ3" s="23">
        <v>1</v>
      </c>
      <c r="GA3" s="97">
        <v>60</v>
      </c>
      <c r="GB3" s="25">
        <v>20</v>
      </c>
      <c r="GC3" s="25">
        <v>0</v>
      </c>
      <c r="GD3" s="25">
        <v>0</v>
      </c>
      <c r="GE3" s="25">
        <v>20</v>
      </c>
      <c r="GF3" s="137">
        <f>GE3+GD3+GC3+GB3</f>
        <v>40</v>
      </c>
      <c r="GG3" s="23">
        <v>2</v>
      </c>
      <c r="GH3" s="23">
        <v>0</v>
      </c>
      <c r="GI3" s="23">
        <v>0</v>
      </c>
      <c r="GJ3" s="23">
        <v>1</v>
      </c>
      <c r="GK3" s="97">
        <v>60</v>
      </c>
      <c r="GL3" s="27">
        <f>EK3+ES3+FB3+FJ3+FS3+GA3+GK3</f>
        <v>780</v>
      </c>
      <c r="GM3" s="25" t="s">
        <v>19</v>
      </c>
      <c r="GN3" s="27">
        <f>GL3</f>
        <v>780</v>
      </c>
      <c r="GO3" s="4">
        <v>1950</v>
      </c>
      <c r="GP3" s="4"/>
      <c r="GQ3" s="25" t="s">
        <v>25</v>
      </c>
    </row>
    <row r="4" spans="1:200" s="3" customFormat="1">
      <c r="E4" s="149" t="s">
        <v>70</v>
      </c>
      <c r="F4" s="149"/>
      <c r="G4" s="149"/>
      <c r="H4" s="149"/>
      <c r="I4" s="149"/>
      <c r="J4" s="149"/>
      <c r="K4" s="149"/>
      <c r="L4" s="149"/>
      <c r="M4" s="150" t="s">
        <v>71</v>
      </c>
      <c r="N4" s="150"/>
      <c r="O4" s="150"/>
      <c r="P4" s="150"/>
      <c r="Q4" s="141"/>
      <c r="R4" s="141"/>
      <c r="S4" s="141"/>
      <c r="T4" s="141"/>
      <c r="U4" s="22" t="s">
        <v>22</v>
      </c>
      <c r="V4" s="149" t="s">
        <v>72</v>
      </c>
      <c r="W4" s="149"/>
      <c r="X4" s="149"/>
      <c r="Y4" s="149"/>
      <c r="Z4" s="149"/>
      <c r="AA4" s="149"/>
      <c r="AB4" s="149"/>
      <c r="AC4" s="149"/>
      <c r="AD4" s="151" t="s">
        <v>73</v>
      </c>
      <c r="AE4" s="151"/>
      <c r="AF4" s="151"/>
      <c r="AG4" s="151"/>
      <c r="AH4" s="151"/>
      <c r="AI4" s="151"/>
      <c r="AJ4" s="151"/>
      <c r="AK4" s="151"/>
      <c r="AL4" s="22" t="s">
        <v>22</v>
      </c>
      <c r="AM4" s="147" t="s">
        <v>74</v>
      </c>
      <c r="AN4" s="147"/>
      <c r="AO4" s="147"/>
      <c r="AP4" s="147"/>
      <c r="AQ4" s="147"/>
      <c r="AR4" s="147"/>
      <c r="AS4" s="147"/>
      <c r="AT4" s="147"/>
      <c r="AU4" s="146" t="s">
        <v>68</v>
      </c>
      <c r="AV4" s="146"/>
      <c r="AW4" s="146"/>
      <c r="AX4" s="146"/>
      <c r="AY4" s="146"/>
      <c r="AZ4" s="146"/>
      <c r="BA4" s="146"/>
      <c r="BB4" s="146"/>
      <c r="BC4" s="147" t="s">
        <v>75</v>
      </c>
      <c r="BD4" s="147"/>
      <c r="BE4" s="147"/>
      <c r="BF4" s="147"/>
      <c r="BG4" s="147"/>
      <c r="BH4" s="147"/>
      <c r="BI4" s="147"/>
      <c r="BJ4" s="147"/>
      <c r="BK4" s="147"/>
      <c r="BL4" s="147"/>
      <c r="BM4" s="27" t="s">
        <v>20</v>
      </c>
      <c r="BN4" s="6"/>
      <c r="BO4" s="6"/>
      <c r="BP4" s="6"/>
      <c r="BQ4" s="149" t="s">
        <v>70</v>
      </c>
      <c r="BR4" s="149"/>
      <c r="BS4" s="149"/>
      <c r="BT4" s="149"/>
      <c r="BU4" s="149"/>
      <c r="BV4" s="149"/>
      <c r="BW4" s="149"/>
      <c r="BX4" s="149"/>
      <c r="BY4" s="150" t="s">
        <v>71</v>
      </c>
      <c r="BZ4" s="150"/>
      <c r="CA4" s="150"/>
      <c r="CB4" s="150"/>
      <c r="CC4" s="141"/>
      <c r="CD4" s="141"/>
      <c r="CE4" s="141"/>
      <c r="CF4" s="141"/>
      <c r="CG4" s="22" t="s">
        <v>22</v>
      </c>
      <c r="CH4" s="149" t="s">
        <v>72</v>
      </c>
      <c r="CI4" s="149"/>
      <c r="CJ4" s="149"/>
      <c r="CK4" s="149"/>
      <c r="CL4" s="149"/>
      <c r="CM4" s="149"/>
      <c r="CN4" s="149"/>
      <c r="CO4" s="149"/>
      <c r="CP4" s="151" t="s">
        <v>73</v>
      </c>
      <c r="CQ4" s="151"/>
      <c r="CR4" s="151"/>
      <c r="CS4" s="151"/>
      <c r="CT4" s="151"/>
      <c r="CU4" s="151"/>
      <c r="CV4" s="151"/>
      <c r="CW4" s="151"/>
      <c r="CX4" s="22" t="s">
        <v>22</v>
      </c>
      <c r="CY4" s="147" t="s">
        <v>74</v>
      </c>
      <c r="CZ4" s="147"/>
      <c r="DA4" s="147"/>
      <c r="DB4" s="147"/>
      <c r="DC4" s="147"/>
      <c r="DD4" s="147"/>
      <c r="DE4" s="147"/>
      <c r="DF4" s="147"/>
      <c r="DG4" s="146" t="s">
        <v>68</v>
      </c>
      <c r="DH4" s="146"/>
      <c r="DI4" s="146"/>
      <c r="DJ4" s="146"/>
      <c r="DK4" s="146"/>
      <c r="DL4" s="146"/>
      <c r="DM4" s="146"/>
      <c r="DN4" s="146"/>
      <c r="DO4" s="147" t="s">
        <v>75</v>
      </c>
      <c r="DP4" s="147"/>
      <c r="DQ4" s="147"/>
      <c r="DR4" s="147"/>
      <c r="DS4" s="147"/>
      <c r="DT4" s="147"/>
      <c r="DU4" s="147"/>
      <c r="DV4" s="147"/>
      <c r="DW4" s="147"/>
      <c r="DX4" s="147"/>
      <c r="DY4" s="27" t="s">
        <v>20</v>
      </c>
      <c r="DZ4" s="6"/>
      <c r="EA4" s="6"/>
      <c r="EB4" s="28" t="s">
        <v>20</v>
      </c>
      <c r="EC4" s="6"/>
      <c r="ED4" s="149" t="s">
        <v>70</v>
      </c>
      <c r="EE4" s="149"/>
      <c r="EF4" s="149"/>
      <c r="EG4" s="149"/>
      <c r="EH4" s="149"/>
      <c r="EI4" s="149"/>
      <c r="EJ4" s="149"/>
      <c r="EK4" s="149"/>
      <c r="EL4" s="150" t="s">
        <v>71</v>
      </c>
      <c r="EM4" s="150"/>
      <c r="EN4" s="150"/>
      <c r="EO4" s="150"/>
      <c r="EP4" s="141"/>
      <c r="EQ4" s="141"/>
      <c r="ER4" s="141"/>
      <c r="ES4" s="141"/>
      <c r="ET4" s="22" t="s">
        <v>22</v>
      </c>
      <c r="EU4" s="149" t="s">
        <v>72</v>
      </c>
      <c r="EV4" s="149"/>
      <c r="EW4" s="149"/>
      <c r="EX4" s="149"/>
      <c r="EY4" s="149"/>
      <c r="EZ4" s="149"/>
      <c r="FA4" s="149"/>
      <c r="FB4" s="149"/>
      <c r="FC4" s="151" t="s">
        <v>73</v>
      </c>
      <c r="FD4" s="151"/>
      <c r="FE4" s="151"/>
      <c r="FF4" s="151"/>
      <c r="FG4" s="151"/>
      <c r="FH4" s="151"/>
      <c r="FI4" s="151"/>
      <c r="FJ4" s="151"/>
      <c r="FK4" s="22" t="s">
        <v>22</v>
      </c>
      <c r="FL4" s="147" t="s">
        <v>74</v>
      </c>
      <c r="FM4" s="147"/>
      <c r="FN4" s="147"/>
      <c r="FO4" s="147"/>
      <c r="FP4" s="147"/>
      <c r="FQ4" s="147"/>
      <c r="FR4" s="147"/>
      <c r="FS4" s="147"/>
      <c r="FT4" s="146" t="s">
        <v>68</v>
      </c>
      <c r="FU4" s="146"/>
      <c r="FV4" s="146"/>
      <c r="FW4" s="146"/>
      <c r="FX4" s="146"/>
      <c r="FY4" s="146"/>
      <c r="FZ4" s="146"/>
      <c r="GA4" s="146"/>
      <c r="GB4" s="147" t="s">
        <v>75</v>
      </c>
      <c r="GC4" s="147"/>
      <c r="GD4" s="147"/>
      <c r="GE4" s="147"/>
      <c r="GF4" s="147"/>
      <c r="GG4" s="147"/>
      <c r="GH4" s="147"/>
      <c r="GI4" s="147"/>
      <c r="GJ4" s="147"/>
      <c r="GK4" s="147"/>
      <c r="GL4" s="27" t="s">
        <v>20</v>
      </c>
      <c r="GM4" s="6"/>
      <c r="GN4" s="6"/>
      <c r="GO4" s="28" t="s">
        <v>20</v>
      </c>
      <c r="GQ4" s="6"/>
    </row>
    <row r="5" spans="1:200" s="5" customFormat="1">
      <c r="A5" s="5" t="s">
        <v>0</v>
      </c>
      <c r="B5" s="5" t="s">
        <v>24</v>
      </c>
      <c r="C5" s="5" t="s">
        <v>1</v>
      </c>
      <c r="D5" s="5" t="s">
        <v>24</v>
      </c>
      <c r="E5" s="11" t="s">
        <v>2</v>
      </c>
      <c r="F5" s="5" t="s">
        <v>3</v>
      </c>
      <c r="G5" s="5" t="s">
        <v>8</v>
      </c>
      <c r="H5" s="11" t="s">
        <v>4</v>
      </c>
      <c r="I5" s="11" t="s">
        <v>2</v>
      </c>
      <c r="J5" s="5" t="s">
        <v>3</v>
      </c>
      <c r="K5" s="5" t="s">
        <v>8</v>
      </c>
      <c r="L5" s="11" t="s">
        <v>4</v>
      </c>
      <c r="M5" s="11" t="s">
        <v>2</v>
      </c>
      <c r="N5" s="11" t="s">
        <v>3</v>
      </c>
      <c r="O5" s="11" t="s">
        <v>8</v>
      </c>
      <c r="P5" s="7" t="s">
        <v>4</v>
      </c>
      <c r="Q5" s="11" t="s">
        <v>2</v>
      </c>
      <c r="R5" s="5" t="s">
        <v>3</v>
      </c>
      <c r="S5" s="5" t="s">
        <v>8</v>
      </c>
      <c r="T5" s="11" t="s">
        <v>4</v>
      </c>
      <c r="U5" s="19"/>
      <c r="V5" s="5" t="s">
        <v>5</v>
      </c>
      <c r="W5" s="5" t="s">
        <v>6</v>
      </c>
      <c r="X5" s="5" t="s">
        <v>8</v>
      </c>
      <c r="Y5" s="11" t="s">
        <v>4</v>
      </c>
      <c r="Z5" s="5" t="s">
        <v>5</v>
      </c>
      <c r="AA5" s="5" t="s">
        <v>6</v>
      </c>
      <c r="AB5" s="5" t="s">
        <v>8</v>
      </c>
      <c r="AC5" s="11" t="s">
        <v>4</v>
      </c>
      <c r="AD5" s="7" t="s">
        <v>5</v>
      </c>
      <c r="AE5" s="5" t="s">
        <v>6</v>
      </c>
      <c r="AF5" s="5" t="s">
        <v>8</v>
      </c>
      <c r="AG5" s="7" t="s">
        <v>4</v>
      </c>
      <c r="AH5" s="5" t="s">
        <v>5</v>
      </c>
      <c r="AI5" s="5" t="s">
        <v>6</v>
      </c>
      <c r="AJ5" s="5" t="s">
        <v>8</v>
      </c>
      <c r="AK5" s="11" t="s">
        <v>4</v>
      </c>
      <c r="AL5" s="22"/>
      <c r="AM5" s="5" t="s">
        <v>7</v>
      </c>
      <c r="AN5" s="5" t="s">
        <v>15</v>
      </c>
      <c r="AO5" s="5" t="s">
        <v>8</v>
      </c>
      <c r="AP5" s="11" t="s">
        <v>4</v>
      </c>
      <c r="AQ5" s="5" t="s">
        <v>7</v>
      </c>
      <c r="AR5" s="5" t="s">
        <v>15</v>
      </c>
      <c r="AS5" s="5" t="s">
        <v>8</v>
      </c>
      <c r="AT5" s="11" t="s">
        <v>4</v>
      </c>
      <c r="AU5" s="5" t="s">
        <v>16</v>
      </c>
      <c r="AV5" s="5" t="s">
        <v>17</v>
      </c>
      <c r="AW5" s="5" t="s">
        <v>8</v>
      </c>
      <c r="AX5" s="11" t="s">
        <v>4</v>
      </c>
      <c r="AY5" s="5" t="s">
        <v>16</v>
      </c>
      <c r="AZ5" s="5" t="s">
        <v>17</v>
      </c>
      <c r="BA5" s="5" t="s">
        <v>8</v>
      </c>
      <c r="BB5" s="11" t="s">
        <v>4</v>
      </c>
      <c r="BC5" s="5" t="s">
        <v>2</v>
      </c>
      <c r="BD5" s="5" t="s">
        <v>3</v>
      </c>
      <c r="BE5" s="5" t="s">
        <v>18</v>
      </c>
      <c r="BF5" s="5" t="s">
        <v>8</v>
      </c>
      <c r="BG5" s="11" t="s">
        <v>4</v>
      </c>
      <c r="BH5" s="5" t="s">
        <v>2</v>
      </c>
      <c r="BI5" s="5" t="s">
        <v>3</v>
      </c>
      <c r="BJ5" s="5" t="s">
        <v>18</v>
      </c>
      <c r="BK5" s="5" t="s">
        <v>8</v>
      </c>
      <c r="BL5" s="11" t="s">
        <v>4</v>
      </c>
      <c r="BM5" s="27"/>
      <c r="BN5" s="5" t="s">
        <v>19</v>
      </c>
      <c r="BO5" s="5" t="s">
        <v>23</v>
      </c>
      <c r="BQ5" s="11" t="s">
        <v>2</v>
      </c>
      <c r="BR5" s="5" t="s">
        <v>3</v>
      </c>
      <c r="BS5" s="5" t="s">
        <v>8</v>
      </c>
      <c r="BT5" s="11" t="s">
        <v>4</v>
      </c>
      <c r="BU5" s="11" t="s">
        <v>2</v>
      </c>
      <c r="BV5" s="5" t="s">
        <v>3</v>
      </c>
      <c r="BW5" s="5" t="s">
        <v>8</v>
      </c>
      <c r="BX5" s="11" t="s">
        <v>4</v>
      </c>
      <c r="BY5" s="11" t="s">
        <v>2</v>
      </c>
      <c r="BZ5" s="11" t="s">
        <v>3</v>
      </c>
      <c r="CA5" s="11" t="s">
        <v>8</v>
      </c>
      <c r="CB5" s="7" t="s">
        <v>4</v>
      </c>
      <c r="CC5" s="11" t="s">
        <v>2</v>
      </c>
      <c r="CD5" s="5" t="s">
        <v>3</v>
      </c>
      <c r="CE5" s="5" t="s">
        <v>8</v>
      </c>
      <c r="CF5" s="11" t="s">
        <v>4</v>
      </c>
      <c r="CG5" s="19"/>
      <c r="CH5" s="5" t="s">
        <v>5</v>
      </c>
      <c r="CI5" s="5" t="s">
        <v>6</v>
      </c>
      <c r="CJ5" s="5" t="s">
        <v>8</v>
      </c>
      <c r="CK5" s="11" t="s">
        <v>4</v>
      </c>
      <c r="CL5" s="5" t="s">
        <v>5</v>
      </c>
      <c r="CM5" s="5" t="s">
        <v>6</v>
      </c>
      <c r="CN5" s="5" t="s">
        <v>8</v>
      </c>
      <c r="CO5" s="11" t="s">
        <v>4</v>
      </c>
      <c r="CP5" s="7" t="s">
        <v>5</v>
      </c>
      <c r="CQ5" s="5" t="s">
        <v>6</v>
      </c>
      <c r="CR5" s="5" t="s">
        <v>8</v>
      </c>
      <c r="CS5" s="7" t="s">
        <v>4</v>
      </c>
      <c r="CT5" s="5" t="s">
        <v>5</v>
      </c>
      <c r="CU5" s="5" t="s">
        <v>6</v>
      </c>
      <c r="CV5" s="5" t="s">
        <v>8</v>
      </c>
      <c r="CW5" s="11" t="s">
        <v>4</v>
      </c>
      <c r="CX5" s="22"/>
      <c r="CY5" s="5" t="s">
        <v>7</v>
      </c>
      <c r="CZ5" s="5" t="s">
        <v>15</v>
      </c>
      <c r="DA5" s="5" t="s">
        <v>8</v>
      </c>
      <c r="DB5" s="11" t="s">
        <v>4</v>
      </c>
      <c r="DC5" s="5" t="s">
        <v>7</v>
      </c>
      <c r="DD5" s="5" t="s">
        <v>15</v>
      </c>
      <c r="DE5" s="5" t="s">
        <v>8</v>
      </c>
      <c r="DF5" s="11" t="s">
        <v>4</v>
      </c>
      <c r="DG5" s="5" t="s">
        <v>16</v>
      </c>
      <c r="DH5" s="5" t="s">
        <v>17</v>
      </c>
      <c r="DI5" s="5" t="s">
        <v>8</v>
      </c>
      <c r="DJ5" s="11" t="s">
        <v>4</v>
      </c>
      <c r="DK5" s="5" t="s">
        <v>16</v>
      </c>
      <c r="DL5" s="5" t="s">
        <v>17</v>
      </c>
      <c r="DM5" s="5" t="s">
        <v>8</v>
      </c>
      <c r="DN5" s="11" t="s">
        <v>4</v>
      </c>
      <c r="DO5" s="5" t="s">
        <v>2</v>
      </c>
      <c r="DP5" s="5" t="s">
        <v>3</v>
      </c>
      <c r="DQ5" s="5" t="s">
        <v>18</v>
      </c>
      <c r="DR5" s="5" t="s">
        <v>8</v>
      </c>
      <c r="DS5" s="11" t="s">
        <v>4</v>
      </c>
      <c r="DT5" s="5" t="s">
        <v>2</v>
      </c>
      <c r="DU5" s="5" t="s">
        <v>3</v>
      </c>
      <c r="DV5" s="5" t="s">
        <v>18</v>
      </c>
      <c r="DW5" s="5" t="s">
        <v>8</v>
      </c>
      <c r="DX5" s="11" t="s">
        <v>4</v>
      </c>
      <c r="DY5" s="27"/>
      <c r="DZ5" s="5" t="s">
        <v>19</v>
      </c>
      <c r="EA5" s="5" t="s">
        <v>23</v>
      </c>
      <c r="ED5" s="11" t="s">
        <v>2</v>
      </c>
      <c r="EE5" s="5" t="s">
        <v>3</v>
      </c>
      <c r="EF5" s="5" t="s">
        <v>8</v>
      </c>
      <c r="EG5" s="11" t="s">
        <v>4</v>
      </c>
      <c r="EH5" s="11" t="s">
        <v>2</v>
      </c>
      <c r="EI5" s="5" t="s">
        <v>3</v>
      </c>
      <c r="EJ5" s="5" t="s">
        <v>8</v>
      </c>
      <c r="EK5" s="11" t="s">
        <v>4</v>
      </c>
      <c r="EL5" s="11" t="s">
        <v>2</v>
      </c>
      <c r="EM5" s="11" t="s">
        <v>3</v>
      </c>
      <c r="EN5" s="11" t="s">
        <v>8</v>
      </c>
      <c r="EO5" s="7" t="s">
        <v>4</v>
      </c>
      <c r="EP5" s="11" t="s">
        <v>2</v>
      </c>
      <c r="EQ5" s="5" t="s">
        <v>3</v>
      </c>
      <c r="ER5" s="5" t="s">
        <v>8</v>
      </c>
      <c r="ES5" s="11" t="s">
        <v>4</v>
      </c>
      <c r="ET5" s="19"/>
      <c r="EU5" s="5" t="s">
        <v>5</v>
      </c>
      <c r="EV5" s="5" t="s">
        <v>6</v>
      </c>
      <c r="EW5" s="5" t="s">
        <v>8</v>
      </c>
      <c r="EX5" s="11" t="s">
        <v>4</v>
      </c>
      <c r="EY5" s="5" t="s">
        <v>5</v>
      </c>
      <c r="EZ5" s="5" t="s">
        <v>6</v>
      </c>
      <c r="FA5" s="5" t="s">
        <v>8</v>
      </c>
      <c r="FB5" s="11" t="s">
        <v>4</v>
      </c>
      <c r="FC5" s="7" t="s">
        <v>5</v>
      </c>
      <c r="FD5" s="5" t="s">
        <v>6</v>
      </c>
      <c r="FE5" s="5" t="s">
        <v>8</v>
      </c>
      <c r="FF5" s="7" t="s">
        <v>4</v>
      </c>
      <c r="FG5" s="5" t="s">
        <v>5</v>
      </c>
      <c r="FH5" s="5" t="s">
        <v>6</v>
      </c>
      <c r="FI5" s="5" t="s">
        <v>8</v>
      </c>
      <c r="FJ5" s="11" t="s">
        <v>4</v>
      </c>
      <c r="FK5" s="22"/>
      <c r="FL5" s="5" t="s">
        <v>7</v>
      </c>
      <c r="FM5" s="5" t="s">
        <v>15</v>
      </c>
      <c r="FN5" s="5" t="s">
        <v>8</v>
      </c>
      <c r="FO5" s="11" t="s">
        <v>4</v>
      </c>
      <c r="FP5" s="5" t="s">
        <v>7</v>
      </c>
      <c r="FQ5" s="5" t="s">
        <v>15</v>
      </c>
      <c r="FR5" s="5" t="s">
        <v>8</v>
      </c>
      <c r="FS5" s="11" t="s">
        <v>4</v>
      </c>
      <c r="FT5" s="5" t="s">
        <v>16</v>
      </c>
      <c r="FU5" s="5" t="s">
        <v>17</v>
      </c>
      <c r="FV5" s="5" t="s">
        <v>8</v>
      </c>
      <c r="FW5" s="11" t="s">
        <v>4</v>
      </c>
      <c r="FX5" s="5" t="s">
        <v>16</v>
      </c>
      <c r="FY5" s="5" t="s">
        <v>17</v>
      </c>
      <c r="FZ5" s="5" t="s">
        <v>8</v>
      </c>
      <c r="GA5" s="11" t="s">
        <v>4</v>
      </c>
      <c r="GB5" s="5" t="s">
        <v>2</v>
      </c>
      <c r="GC5" s="5" t="s">
        <v>3</v>
      </c>
      <c r="GD5" s="5" t="s">
        <v>18</v>
      </c>
      <c r="GE5" s="5" t="s">
        <v>8</v>
      </c>
      <c r="GF5" s="11" t="s">
        <v>4</v>
      </c>
      <c r="GG5" s="5" t="s">
        <v>2</v>
      </c>
      <c r="GH5" s="5" t="s">
        <v>3</v>
      </c>
      <c r="GI5" s="5" t="s">
        <v>18</v>
      </c>
      <c r="GJ5" s="5" t="s">
        <v>8</v>
      </c>
      <c r="GK5" s="11" t="s">
        <v>4</v>
      </c>
      <c r="GL5" s="27"/>
      <c r="GM5" s="5" t="s">
        <v>19</v>
      </c>
      <c r="GN5" s="5" t="s">
        <v>23</v>
      </c>
    </row>
    <row r="6" spans="1:200">
      <c r="A6" s="5">
        <v>1</v>
      </c>
      <c r="B6" s="29">
        <f t="shared" ref="B6:B9" si="0">GO6</f>
        <v>1950</v>
      </c>
      <c r="C6" s="16" t="s">
        <v>67</v>
      </c>
      <c r="D6" s="16"/>
      <c r="E6" s="139">
        <v>15</v>
      </c>
      <c r="F6" s="139">
        <v>15</v>
      </c>
      <c r="G6" s="139">
        <v>15</v>
      </c>
      <c r="H6" s="134">
        <f t="shared" ref="H6:H9" si="1">SUM(E6:G6)</f>
        <v>45</v>
      </c>
      <c r="I6" s="2">
        <f>E6*I3</f>
        <v>30</v>
      </c>
      <c r="J6" s="2">
        <f>F6*J3</f>
        <v>15</v>
      </c>
      <c r="K6" s="2">
        <f>G6*K3</f>
        <v>15</v>
      </c>
      <c r="L6" s="99">
        <f t="shared" ref="L6:L9" si="2">SUM(I6:K6)</f>
        <v>60</v>
      </c>
      <c r="M6" s="139">
        <v>15</v>
      </c>
      <c r="N6" s="139">
        <v>15</v>
      </c>
      <c r="O6" s="139">
        <v>15</v>
      </c>
      <c r="P6" s="136">
        <f t="shared" ref="P6:P9" si="3">O6+N6+M6</f>
        <v>45</v>
      </c>
      <c r="Q6" s="2">
        <f>M6*Q3</f>
        <v>30</v>
      </c>
      <c r="R6" s="2">
        <f>N6*R3</f>
        <v>15</v>
      </c>
      <c r="S6" s="2">
        <f>O6*S3</f>
        <v>15</v>
      </c>
      <c r="T6" s="100">
        <f t="shared" ref="T6:T9" si="4">S6+R6+Q6</f>
        <v>60</v>
      </c>
      <c r="U6" s="21">
        <f t="shared" ref="U6:U9" si="5">L6+T6</f>
        <v>120</v>
      </c>
      <c r="V6" s="139">
        <v>15</v>
      </c>
      <c r="W6" s="139">
        <v>15</v>
      </c>
      <c r="X6" s="139">
        <v>15</v>
      </c>
      <c r="Y6" s="138">
        <f t="shared" ref="Y6:Y9" si="6">V6+W6+X6</f>
        <v>45</v>
      </c>
      <c r="Z6" s="2">
        <f>V6*Z3</f>
        <v>60</v>
      </c>
      <c r="AA6" s="2">
        <f>W6*AA3</f>
        <v>60</v>
      </c>
      <c r="AB6" s="2">
        <f>X6*AB3</f>
        <v>15</v>
      </c>
      <c r="AC6" s="101">
        <f t="shared" ref="AC6:AC9" si="7">Z6+AA6+AB6</f>
        <v>135</v>
      </c>
      <c r="AD6" s="139">
        <v>15</v>
      </c>
      <c r="AE6" s="139">
        <v>15</v>
      </c>
      <c r="AF6" s="139">
        <v>15</v>
      </c>
      <c r="AG6" s="136">
        <f t="shared" ref="AG6:AG9" si="8">AD6+AE6+AF6</f>
        <v>45</v>
      </c>
      <c r="AH6" s="2">
        <f>AD6*AH3</f>
        <v>60</v>
      </c>
      <c r="AI6" s="2">
        <f>AE6*AI3</f>
        <v>60</v>
      </c>
      <c r="AJ6" s="2">
        <f>AF6*AJ3</f>
        <v>15</v>
      </c>
      <c r="AK6" s="101">
        <f t="shared" ref="AK6:AK9" si="9">AH6+AI6+AJ6</f>
        <v>135</v>
      </c>
      <c r="AL6" s="21">
        <f t="shared" ref="AL6:AL9" si="10">AC6+AK6</f>
        <v>270</v>
      </c>
      <c r="AM6" s="139">
        <v>15</v>
      </c>
      <c r="AN6" s="139">
        <v>15</v>
      </c>
      <c r="AO6" s="139">
        <v>15</v>
      </c>
      <c r="AP6" s="138">
        <f t="shared" ref="AP6:AP9" si="11">AM6+AN6+AO6</f>
        <v>45</v>
      </c>
      <c r="AQ6" s="2">
        <f>AM6*AQ3</f>
        <v>45</v>
      </c>
      <c r="AR6" s="2">
        <f>AN6*AR3</f>
        <v>45</v>
      </c>
      <c r="AS6" s="2">
        <f>AO6*AS3</f>
        <v>15</v>
      </c>
      <c r="AT6" s="101">
        <f t="shared" ref="AT6:AT9" si="12">AQ6+AR6+AS6</f>
        <v>105</v>
      </c>
      <c r="AU6" s="139">
        <v>15</v>
      </c>
      <c r="AV6" s="139">
        <v>15</v>
      </c>
      <c r="AW6" s="139">
        <v>15</v>
      </c>
      <c r="AX6" s="138">
        <f t="shared" ref="AX6:AX9" si="13">AU6+AV6+AW6</f>
        <v>45</v>
      </c>
      <c r="AY6" s="122">
        <f>AU6*AY3</f>
        <v>15</v>
      </c>
      <c r="AZ6" s="122">
        <f>AV6*AZ3</f>
        <v>15</v>
      </c>
      <c r="BA6" s="122">
        <f>AW6*BA3</f>
        <v>15</v>
      </c>
      <c r="BB6" s="101">
        <f t="shared" ref="BB6:BB9" si="14">AY6+AZ6+BA6</f>
        <v>45</v>
      </c>
      <c r="BC6" s="139">
        <v>15</v>
      </c>
      <c r="BD6" s="115">
        <v>0</v>
      </c>
      <c r="BE6" s="115">
        <v>0</v>
      </c>
      <c r="BF6" s="140">
        <v>15</v>
      </c>
      <c r="BG6" s="138">
        <f t="shared" ref="BG6:BG9" si="15">SUM(BC6:BF6)</f>
        <v>30</v>
      </c>
      <c r="BH6" s="2">
        <f>BC6*BH3</f>
        <v>30</v>
      </c>
      <c r="BI6" s="116">
        <f>BD6*BI3</f>
        <v>0</v>
      </c>
      <c r="BJ6" s="85">
        <f>BE6*BJ3</f>
        <v>0</v>
      </c>
      <c r="BK6" s="2">
        <f>BF6*BK3</f>
        <v>15</v>
      </c>
      <c r="BL6" s="101">
        <f t="shared" ref="BL6:BL9" si="16">BH6+BI6+BJ6+BK6</f>
        <v>45</v>
      </c>
      <c r="BM6" s="27">
        <f t="shared" ref="BM6:BM9" si="17">L6+T6+AC6+AK6+AT6+BB6+BL6</f>
        <v>585</v>
      </c>
      <c r="BN6" s="31">
        <v>0</v>
      </c>
      <c r="BO6" s="102">
        <f t="shared" ref="BO6:BO9" si="18">BM6-BN6</f>
        <v>585</v>
      </c>
      <c r="BP6" s="5">
        <v>1</v>
      </c>
      <c r="BQ6" s="139">
        <v>15</v>
      </c>
      <c r="BR6" s="139">
        <v>15</v>
      </c>
      <c r="BS6" s="139">
        <v>15</v>
      </c>
      <c r="BT6" s="134">
        <f t="shared" ref="BT6:BT9" si="19">SUM(BQ6:BS6)</f>
        <v>45</v>
      </c>
      <c r="BU6" s="2">
        <f>BQ6*BU3</f>
        <v>30</v>
      </c>
      <c r="BV6" s="2">
        <f>BR6*BV3</f>
        <v>15</v>
      </c>
      <c r="BW6" s="2">
        <f>BS6*BW3</f>
        <v>15</v>
      </c>
      <c r="BX6" s="99">
        <f t="shared" ref="BX6:BX9" si="20">SUM(BU6:BW6)</f>
        <v>60</v>
      </c>
      <c r="BY6" s="139">
        <v>15</v>
      </c>
      <c r="BZ6" s="139">
        <v>15</v>
      </c>
      <c r="CA6" s="139">
        <v>15</v>
      </c>
      <c r="CB6" s="136">
        <f t="shared" ref="CB6:CB9" si="21">CA6+BZ6+BY6</f>
        <v>45</v>
      </c>
      <c r="CC6" s="2">
        <f>BY6*CC3</f>
        <v>30</v>
      </c>
      <c r="CD6" s="2">
        <f>BZ6*CD3</f>
        <v>15</v>
      </c>
      <c r="CE6" s="2">
        <f>CA6*CE3</f>
        <v>15</v>
      </c>
      <c r="CF6" s="100">
        <f t="shared" ref="CF6:CF9" si="22">CE6+CD6+CC6</f>
        <v>60</v>
      </c>
      <c r="CG6" s="21">
        <f t="shared" ref="CG6:CG9" si="23">BX6+CF6</f>
        <v>120</v>
      </c>
      <c r="CH6" s="139">
        <v>15</v>
      </c>
      <c r="CI6" s="139">
        <v>15</v>
      </c>
      <c r="CJ6" s="139">
        <v>15</v>
      </c>
      <c r="CK6" s="138">
        <f t="shared" ref="CK6:CK9" si="24">CH6+CI6+CJ6</f>
        <v>45</v>
      </c>
      <c r="CL6" s="2">
        <f>CH6*CL3</f>
        <v>60</v>
      </c>
      <c r="CM6" s="2">
        <f>CI6*CM3</f>
        <v>60</v>
      </c>
      <c r="CN6" s="2">
        <f>CJ6*CN3</f>
        <v>15</v>
      </c>
      <c r="CO6" s="101">
        <f t="shared" ref="CO6:CO9" si="25">CL6+CM6+CN6</f>
        <v>135</v>
      </c>
      <c r="CP6" s="139">
        <v>15</v>
      </c>
      <c r="CQ6" s="139">
        <v>15</v>
      </c>
      <c r="CR6" s="139">
        <v>15</v>
      </c>
      <c r="CS6" s="136">
        <f t="shared" ref="CS6:CS9" si="26">CP6+CQ6+CR6</f>
        <v>45</v>
      </c>
      <c r="CT6" s="2">
        <f>CP6*CT3</f>
        <v>60</v>
      </c>
      <c r="CU6" s="2">
        <f>CQ6*CU3</f>
        <v>60</v>
      </c>
      <c r="CV6" s="2">
        <f>CR6*CV3</f>
        <v>15</v>
      </c>
      <c r="CW6" s="101">
        <f t="shared" ref="CW6:CW9" si="27">CT6+CU6+CV6</f>
        <v>135</v>
      </c>
      <c r="CX6" s="21">
        <f t="shared" ref="CX6:CX9" si="28">CO6+CW6</f>
        <v>270</v>
      </c>
      <c r="CY6" s="139">
        <v>15</v>
      </c>
      <c r="CZ6" s="139">
        <v>15</v>
      </c>
      <c r="DA6" s="139">
        <v>15</v>
      </c>
      <c r="DB6" s="138">
        <f t="shared" ref="DB6:DB9" si="29">CY6+CZ6+DA6</f>
        <v>45</v>
      </c>
      <c r="DC6" s="2">
        <f>CY6*DC3</f>
        <v>45</v>
      </c>
      <c r="DD6" s="2">
        <f>CZ6*DD3</f>
        <v>45</v>
      </c>
      <c r="DE6" s="2">
        <f>DA6*DE3</f>
        <v>15</v>
      </c>
      <c r="DF6" s="101">
        <f t="shared" ref="DF6:DF9" si="30">DC6+DD6+DE6</f>
        <v>105</v>
      </c>
      <c r="DG6" s="139">
        <v>15</v>
      </c>
      <c r="DH6" s="139">
        <v>15</v>
      </c>
      <c r="DI6" s="139">
        <v>15</v>
      </c>
      <c r="DJ6" s="138">
        <f t="shared" ref="DJ6:DJ9" si="31">DG6+DH6+DI6</f>
        <v>45</v>
      </c>
      <c r="DK6" s="122">
        <f>DG6*DK3</f>
        <v>15</v>
      </c>
      <c r="DL6" s="122">
        <f>DH6*DL3</f>
        <v>15</v>
      </c>
      <c r="DM6" s="122">
        <f>DI6*DM3</f>
        <v>15</v>
      </c>
      <c r="DN6" s="101">
        <f t="shared" ref="DN6:DN9" si="32">DK6+DL6+DM6</f>
        <v>45</v>
      </c>
      <c r="DO6" s="139">
        <v>15</v>
      </c>
      <c r="DP6" s="115">
        <v>0</v>
      </c>
      <c r="DQ6" s="85">
        <v>0</v>
      </c>
      <c r="DR6" s="140">
        <v>15</v>
      </c>
      <c r="DS6" s="138">
        <f t="shared" ref="DS6:DS9" si="33">SUM(DO6:DR6)</f>
        <v>30</v>
      </c>
      <c r="DT6" s="2">
        <f>DO6*DT3</f>
        <v>30</v>
      </c>
      <c r="DU6" s="116">
        <f>DP6*DU3</f>
        <v>0</v>
      </c>
      <c r="DV6" s="85">
        <v>0</v>
      </c>
      <c r="DW6" s="2">
        <f>DR6*DW3</f>
        <v>15</v>
      </c>
      <c r="DX6" s="101">
        <f t="shared" ref="DX6:DX9" si="34">DT6+DU6+DV6+DW6</f>
        <v>45</v>
      </c>
      <c r="DY6" s="27">
        <f t="shared" ref="DY6:DY9" si="35">BX6+CF6+CO6+CW6+DF6+DN6+DX6</f>
        <v>585</v>
      </c>
      <c r="DZ6" s="31">
        <v>0</v>
      </c>
      <c r="EA6" s="102">
        <f t="shared" ref="EA6:EA9" si="36">DY6-DZ6</f>
        <v>585</v>
      </c>
      <c r="EB6" s="98">
        <f t="shared" ref="EB6:EB9" si="37">EA6+BO6</f>
        <v>1170</v>
      </c>
      <c r="EC6" s="103">
        <v>1</v>
      </c>
      <c r="ED6" s="139">
        <v>20</v>
      </c>
      <c r="EE6" s="139">
        <v>20</v>
      </c>
      <c r="EF6" s="139">
        <v>20</v>
      </c>
      <c r="EG6" s="134">
        <f t="shared" ref="EG6:EG9" si="38">SUM(ED6:EF6)</f>
        <v>60</v>
      </c>
      <c r="EH6" s="2">
        <f>ED6*EH3</f>
        <v>40</v>
      </c>
      <c r="EI6" s="2">
        <f>EE6*EI3</f>
        <v>20</v>
      </c>
      <c r="EJ6" s="2">
        <f>EF6*EJ3</f>
        <v>20</v>
      </c>
      <c r="EK6" s="99">
        <f t="shared" ref="EK6:EK9" si="39">SUM(EH6:EJ6)</f>
        <v>80</v>
      </c>
      <c r="EL6" s="139">
        <v>20</v>
      </c>
      <c r="EM6" s="139">
        <v>20</v>
      </c>
      <c r="EN6" s="139">
        <v>20</v>
      </c>
      <c r="EO6" s="136">
        <f t="shared" ref="EO6:EO9" si="40">EN6+EM6+EL6</f>
        <v>60</v>
      </c>
      <c r="EP6" s="2">
        <f>EL6*EP3</f>
        <v>40</v>
      </c>
      <c r="EQ6" s="2">
        <f>EM6*EQ3</f>
        <v>20</v>
      </c>
      <c r="ER6" s="2">
        <f>EN6*ER3</f>
        <v>20</v>
      </c>
      <c r="ES6" s="100">
        <f t="shared" ref="ES6:ES9" si="41">ER6+EQ6+EP6</f>
        <v>80</v>
      </c>
      <c r="ET6" s="21">
        <f t="shared" ref="ET6:ET9" si="42">EK6+ES6</f>
        <v>160</v>
      </c>
      <c r="EU6" s="139">
        <v>20</v>
      </c>
      <c r="EV6" s="139">
        <v>20</v>
      </c>
      <c r="EW6" s="139">
        <v>20</v>
      </c>
      <c r="EX6" s="138">
        <f t="shared" ref="EX6:EX9" si="43">EU6+EV6+EW6</f>
        <v>60</v>
      </c>
      <c r="EY6" s="2">
        <f>EU6*EY3</f>
        <v>80</v>
      </c>
      <c r="EZ6" s="2">
        <f>EV6*EZ3</f>
        <v>80</v>
      </c>
      <c r="FA6" s="2">
        <f>EW6*FA3</f>
        <v>20</v>
      </c>
      <c r="FB6" s="101">
        <f t="shared" ref="FB6:FB9" si="44">EY6+EZ6+FA6</f>
        <v>180</v>
      </c>
      <c r="FC6" s="139">
        <v>20</v>
      </c>
      <c r="FD6" s="139">
        <v>20</v>
      </c>
      <c r="FE6" s="139">
        <v>20</v>
      </c>
      <c r="FF6" s="136">
        <f t="shared" ref="FF6:FF9" si="45">FC6+FD6+FE6</f>
        <v>60</v>
      </c>
      <c r="FG6" s="2">
        <f>FC6*FG3</f>
        <v>80</v>
      </c>
      <c r="FH6" s="2">
        <f>FD6*FH3</f>
        <v>80</v>
      </c>
      <c r="FI6" s="2">
        <f>FE6*FI3</f>
        <v>20</v>
      </c>
      <c r="FJ6" s="101">
        <f t="shared" ref="FJ6:FJ9" si="46">FG6+FH6+FI6</f>
        <v>180</v>
      </c>
      <c r="FK6" s="21">
        <f t="shared" ref="FK6:FK9" si="47">FB6+FJ6</f>
        <v>360</v>
      </c>
      <c r="FL6" s="139">
        <v>20</v>
      </c>
      <c r="FM6" s="139">
        <v>20</v>
      </c>
      <c r="FN6" s="139">
        <v>20</v>
      </c>
      <c r="FO6" s="138">
        <f t="shared" ref="FO6:FO9" si="48">FL6+FM6+FN6</f>
        <v>60</v>
      </c>
      <c r="FP6" s="2">
        <f>FL6*FP3</f>
        <v>60</v>
      </c>
      <c r="FQ6" s="2">
        <f>FM6*FQ3</f>
        <v>60</v>
      </c>
      <c r="FR6" s="2">
        <f>FN6*FR3</f>
        <v>20</v>
      </c>
      <c r="FS6" s="101">
        <f t="shared" ref="FS6:FS9" si="49">FP6+FQ6+FR6</f>
        <v>140</v>
      </c>
      <c r="FT6" s="139">
        <v>20</v>
      </c>
      <c r="FU6" s="139">
        <v>20</v>
      </c>
      <c r="FV6" s="139">
        <v>20</v>
      </c>
      <c r="FW6" s="138">
        <f t="shared" ref="FW6:FW9" si="50">FT6+FU6+FV6</f>
        <v>60</v>
      </c>
      <c r="FX6" s="122">
        <f>FT6*FX3</f>
        <v>20</v>
      </c>
      <c r="FY6" s="122">
        <f>FU6*FY3</f>
        <v>20</v>
      </c>
      <c r="FZ6" s="122">
        <f>FV6*FZ3</f>
        <v>20</v>
      </c>
      <c r="GA6" s="101">
        <f t="shared" ref="GA6:GA9" si="51">FX6+FY6+FZ6</f>
        <v>60</v>
      </c>
      <c r="GB6" s="139">
        <v>20</v>
      </c>
      <c r="GC6" s="115">
        <v>0</v>
      </c>
      <c r="GD6" s="115">
        <v>0</v>
      </c>
      <c r="GE6" s="140">
        <v>20</v>
      </c>
      <c r="GF6" s="138">
        <f t="shared" ref="GF6:GF9" si="52">SUM(GB6:GE6)</f>
        <v>40</v>
      </c>
      <c r="GG6" s="2">
        <f>GB6*GG3</f>
        <v>40</v>
      </c>
      <c r="GH6" s="116">
        <f>GC6*GH3</f>
        <v>0</v>
      </c>
      <c r="GI6" s="85">
        <f>GD6*GI3</f>
        <v>0</v>
      </c>
      <c r="GJ6" s="2">
        <f>GE6*GJ3</f>
        <v>20</v>
      </c>
      <c r="GK6" s="101">
        <f t="shared" ref="GK6:GK9" si="53">GG6+GH6+GI6+GJ6</f>
        <v>60</v>
      </c>
      <c r="GL6" s="27">
        <f t="shared" ref="GL6:GL9" si="54">EK6+ES6+FB6+FJ6+FS6+GA6+GK6</f>
        <v>780</v>
      </c>
      <c r="GM6" s="31">
        <v>0</v>
      </c>
      <c r="GN6" s="102">
        <f t="shared" ref="GN6:GN9" si="55">GL6-GM6</f>
        <v>780</v>
      </c>
      <c r="GO6" s="98">
        <f t="shared" ref="GO6:GO9" si="56">GN6+EB6</f>
        <v>1950</v>
      </c>
      <c r="GP6" s="5">
        <v>1</v>
      </c>
      <c r="GQ6" s="26">
        <f>GO6/1950*100</f>
        <v>100</v>
      </c>
      <c r="GR6" s="16" t="s">
        <v>67</v>
      </c>
    </row>
    <row r="7" spans="1:200">
      <c r="A7" s="5">
        <v>2</v>
      </c>
      <c r="B7" s="29">
        <f t="shared" si="0"/>
        <v>1950</v>
      </c>
      <c r="C7" s="16" t="s">
        <v>58</v>
      </c>
      <c r="D7" s="16"/>
      <c r="E7" s="139">
        <v>15</v>
      </c>
      <c r="F7" s="139">
        <v>15</v>
      </c>
      <c r="G7" s="139">
        <v>15</v>
      </c>
      <c r="H7" s="134">
        <f>SUM(E7:G7)</f>
        <v>45</v>
      </c>
      <c r="I7" s="2">
        <f>E7*I3</f>
        <v>30</v>
      </c>
      <c r="J7" s="2">
        <f>F7*J3</f>
        <v>15</v>
      </c>
      <c r="K7" s="2">
        <f>G7*K3</f>
        <v>15</v>
      </c>
      <c r="L7" s="99">
        <f t="shared" si="2"/>
        <v>60</v>
      </c>
      <c r="M7" s="139">
        <v>15</v>
      </c>
      <c r="N7" s="139">
        <v>15</v>
      </c>
      <c r="O7" s="139">
        <v>15</v>
      </c>
      <c r="P7" s="136">
        <f t="shared" si="3"/>
        <v>45</v>
      </c>
      <c r="Q7" s="2">
        <f>M7*Q3</f>
        <v>30</v>
      </c>
      <c r="R7" s="2">
        <f>N7*R3</f>
        <v>15</v>
      </c>
      <c r="S7" s="2">
        <f>O7*S3</f>
        <v>15</v>
      </c>
      <c r="T7" s="100">
        <f t="shared" si="4"/>
        <v>60</v>
      </c>
      <c r="U7" s="21">
        <f t="shared" si="5"/>
        <v>120</v>
      </c>
      <c r="V7" s="139">
        <v>15</v>
      </c>
      <c r="W7" s="139">
        <v>15</v>
      </c>
      <c r="X7" s="139">
        <v>15</v>
      </c>
      <c r="Y7" s="138">
        <f t="shared" si="6"/>
        <v>45</v>
      </c>
      <c r="Z7" s="2">
        <f>V7*Z3</f>
        <v>60</v>
      </c>
      <c r="AA7" s="2">
        <f>W7*AA3</f>
        <v>60</v>
      </c>
      <c r="AB7" s="2">
        <f>X7*AB3</f>
        <v>15</v>
      </c>
      <c r="AC7" s="101">
        <f t="shared" si="7"/>
        <v>135</v>
      </c>
      <c r="AD7" s="139">
        <v>15</v>
      </c>
      <c r="AE7" s="139">
        <v>15</v>
      </c>
      <c r="AF7" s="139">
        <v>15</v>
      </c>
      <c r="AG7" s="136">
        <f t="shared" si="8"/>
        <v>45</v>
      </c>
      <c r="AH7" s="2">
        <f>AD7*AH3</f>
        <v>60</v>
      </c>
      <c r="AI7" s="2">
        <f>AE7*AI3</f>
        <v>60</v>
      </c>
      <c r="AJ7" s="2">
        <f>AF7*AJ3</f>
        <v>15</v>
      </c>
      <c r="AK7" s="101">
        <f t="shared" si="9"/>
        <v>135</v>
      </c>
      <c r="AL7" s="21">
        <f t="shared" si="10"/>
        <v>270</v>
      </c>
      <c r="AM7" s="139">
        <v>15</v>
      </c>
      <c r="AN7" s="139">
        <v>15</v>
      </c>
      <c r="AO7" s="139">
        <v>15</v>
      </c>
      <c r="AP7" s="138">
        <f t="shared" si="11"/>
        <v>45</v>
      </c>
      <c r="AQ7" s="2">
        <f>AM7*AQ3</f>
        <v>45</v>
      </c>
      <c r="AR7" s="2">
        <f>AN7*AR3</f>
        <v>45</v>
      </c>
      <c r="AS7" s="2">
        <f>AO7*AS3</f>
        <v>15</v>
      </c>
      <c r="AT7" s="101">
        <f t="shared" si="12"/>
        <v>105</v>
      </c>
      <c r="AU7" s="139">
        <v>15</v>
      </c>
      <c r="AV7" s="139">
        <v>15</v>
      </c>
      <c r="AW7" s="139">
        <v>15</v>
      </c>
      <c r="AX7" s="138">
        <f t="shared" si="13"/>
        <v>45</v>
      </c>
      <c r="AY7" s="122">
        <f>AU7*AY3</f>
        <v>15</v>
      </c>
      <c r="AZ7" s="122">
        <f>AV7*AZ3</f>
        <v>15</v>
      </c>
      <c r="BA7" s="122">
        <f>AW7*BA3</f>
        <v>15</v>
      </c>
      <c r="BB7" s="101">
        <f t="shared" si="14"/>
        <v>45</v>
      </c>
      <c r="BC7" s="139">
        <v>15</v>
      </c>
      <c r="BD7" s="115">
        <v>0</v>
      </c>
      <c r="BE7" s="115">
        <v>0</v>
      </c>
      <c r="BF7" s="140">
        <v>15</v>
      </c>
      <c r="BG7" s="138">
        <f t="shared" si="15"/>
        <v>30</v>
      </c>
      <c r="BH7" s="2">
        <f>BC7*BH3</f>
        <v>30</v>
      </c>
      <c r="BI7" s="116">
        <f>BD7*BI3</f>
        <v>0</v>
      </c>
      <c r="BJ7" s="85">
        <f>BE7*BJ3</f>
        <v>0</v>
      </c>
      <c r="BK7" s="2">
        <f>BF7*BK3</f>
        <v>15</v>
      </c>
      <c r="BL7" s="101">
        <f t="shared" si="16"/>
        <v>45</v>
      </c>
      <c r="BM7" s="27">
        <f t="shared" si="17"/>
        <v>585</v>
      </c>
      <c r="BN7" s="31">
        <v>0</v>
      </c>
      <c r="BO7" s="102">
        <f t="shared" si="18"/>
        <v>585</v>
      </c>
      <c r="BP7" s="5">
        <v>2</v>
      </c>
      <c r="BQ7" s="139">
        <v>15</v>
      </c>
      <c r="BR7" s="139">
        <v>15</v>
      </c>
      <c r="BS7" s="139">
        <v>15</v>
      </c>
      <c r="BT7" s="134">
        <f t="shared" si="19"/>
        <v>45</v>
      </c>
      <c r="BU7" s="2">
        <f>BQ7*BU3</f>
        <v>30</v>
      </c>
      <c r="BV7" s="2">
        <f>BR7*BV3</f>
        <v>15</v>
      </c>
      <c r="BW7" s="2">
        <f>BS7*BW3</f>
        <v>15</v>
      </c>
      <c r="BX7" s="99">
        <f t="shared" si="20"/>
        <v>60</v>
      </c>
      <c r="BY7" s="139">
        <v>15</v>
      </c>
      <c r="BZ7" s="139">
        <v>15</v>
      </c>
      <c r="CA7" s="139">
        <v>15</v>
      </c>
      <c r="CB7" s="136">
        <f t="shared" si="21"/>
        <v>45</v>
      </c>
      <c r="CC7" s="2">
        <f>BY7*CC3</f>
        <v>30</v>
      </c>
      <c r="CD7" s="2">
        <f>BZ7*CD3</f>
        <v>15</v>
      </c>
      <c r="CE7" s="2">
        <f>CA7*CE3</f>
        <v>15</v>
      </c>
      <c r="CF7" s="100">
        <f t="shared" si="22"/>
        <v>60</v>
      </c>
      <c r="CG7" s="21">
        <f t="shared" si="23"/>
        <v>120</v>
      </c>
      <c r="CH7" s="139">
        <v>15</v>
      </c>
      <c r="CI7" s="139">
        <v>15</v>
      </c>
      <c r="CJ7" s="139">
        <v>15</v>
      </c>
      <c r="CK7" s="138">
        <f t="shared" si="24"/>
        <v>45</v>
      </c>
      <c r="CL7" s="2">
        <f>CH7*CL3</f>
        <v>60</v>
      </c>
      <c r="CM7" s="2">
        <f>CI7*CM3</f>
        <v>60</v>
      </c>
      <c r="CN7" s="2">
        <f>CJ7*CN3</f>
        <v>15</v>
      </c>
      <c r="CO7" s="101">
        <f t="shared" si="25"/>
        <v>135</v>
      </c>
      <c r="CP7" s="139">
        <v>15</v>
      </c>
      <c r="CQ7" s="139">
        <v>15</v>
      </c>
      <c r="CR7" s="139">
        <v>15</v>
      </c>
      <c r="CS7" s="136">
        <f t="shared" si="26"/>
        <v>45</v>
      </c>
      <c r="CT7" s="2">
        <f>CP7*CT3</f>
        <v>60</v>
      </c>
      <c r="CU7" s="2">
        <f>CQ7*CU3</f>
        <v>60</v>
      </c>
      <c r="CV7" s="2">
        <f>CR7*CV3</f>
        <v>15</v>
      </c>
      <c r="CW7" s="101">
        <f t="shared" si="27"/>
        <v>135</v>
      </c>
      <c r="CX7" s="21">
        <f t="shared" si="28"/>
        <v>270</v>
      </c>
      <c r="CY7" s="139">
        <v>15</v>
      </c>
      <c r="CZ7" s="139">
        <v>15</v>
      </c>
      <c r="DA7" s="139">
        <v>15</v>
      </c>
      <c r="DB7" s="138">
        <f t="shared" si="29"/>
        <v>45</v>
      </c>
      <c r="DC7" s="2">
        <f>CY7*DC3</f>
        <v>45</v>
      </c>
      <c r="DD7" s="2">
        <f>CZ7*DD3</f>
        <v>45</v>
      </c>
      <c r="DE7" s="2">
        <f>DA7*DE3</f>
        <v>15</v>
      </c>
      <c r="DF7" s="101">
        <f t="shared" si="30"/>
        <v>105</v>
      </c>
      <c r="DG7" s="139">
        <v>15</v>
      </c>
      <c r="DH7" s="139">
        <v>15</v>
      </c>
      <c r="DI7" s="139">
        <v>15</v>
      </c>
      <c r="DJ7" s="138">
        <f t="shared" si="31"/>
        <v>45</v>
      </c>
      <c r="DK7" s="122">
        <f>DG7*DK3</f>
        <v>15</v>
      </c>
      <c r="DL7" s="122">
        <f>DH7*DL3</f>
        <v>15</v>
      </c>
      <c r="DM7" s="122">
        <f>DI7*DM3</f>
        <v>15</v>
      </c>
      <c r="DN7" s="101">
        <f t="shared" si="32"/>
        <v>45</v>
      </c>
      <c r="DO7" s="139">
        <v>15</v>
      </c>
      <c r="DP7" s="115">
        <v>0</v>
      </c>
      <c r="DQ7" s="85">
        <v>0</v>
      </c>
      <c r="DR7" s="140">
        <v>15</v>
      </c>
      <c r="DS7" s="138">
        <f t="shared" si="33"/>
        <v>30</v>
      </c>
      <c r="DT7" s="2">
        <f>DO7*DT3</f>
        <v>30</v>
      </c>
      <c r="DU7" s="116">
        <f>DP7*DU3</f>
        <v>0</v>
      </c>
      <c r="DV7" s="85">
        <v>0</v>
      </c>
      <c r="DW7" s="2">
        <f>DR7*DW3</f>
        <v>15</v>
      </c>
      <c r="DX7" s="101">
        <f t="shared" si="34"/>
        <v>45</v>
      </c>
      <c r="DY7" s="27">
        <f t="shared" si="35"/>
        <v>585</v>
      </c>
      <c r="DZ7" s="31">
        <v>0</v>
      </c>
      <c r="EA7" s="102">
        <f t="shared" si="36"/>
        <v>585</v>
      </c>
      <c r="EB7" s="98">
        <f t="shared" si="37"/>
        <v>1170</v>
      </c>
      <c r="EC7" s="103">
        <v>2</v>
      </c>
      <c r="ED7" s="139">
        <v>20</v>
      </c>
      <c r="EE7" s="139">
        <v>20</v>
      </c>
      <c r="EF7" s="139">
        <v>20</v>
      </c>
      <c r="EG7" s="134">
        <f t="shared" si="38"/>
        <v>60</v>
      </c>
      <c r="EH7" s="2">
        <f>ED7*EH3</f>
        <v>40</v>
      </c>
      <c r="EI7" s="2">
        <f>EE7*EI3</f>
        <v>20</v>
      </c>
      <c r="EJ7" s="2">
        <f>EF7*EJ3</f>
        <v>20</v>
      </c>
      <c r="EK7" s="99">
        <f t="shared" si="39"/>
        <v>80</v>
      </c>
      <c r="EL7" s="139">
        <v>20</v>
      </c>
      <c r="EM7" s="139">
        <v>20</v>
      </c>
      <c r="EN7" s="139">
        <v>20</v>
      </c>
      <c r="EO7" s="136">
        <f t="shared" si="40"/>
        <v>60</v>
      </c>
      <c r="EP7" s="2">
        <f>EL7*EP3</f>
        <v>40</v>
      </c>
      <c r="EQ7" s="2">
        <f>EM7*EQ3</f>
        <v>20</v>
      </c>
      <c r="ER7" s="2">
        <f>EN7*ER3</f>
        <v>20</v>
      </c>
      <c r="ES7" s="100">
        <f t="shared" si="41"/>
        <v>80</v>
      </c>
      <c r="ET7" s="21">
        <f t="shared" si="42"/>
        <v>160</v>
      </c>
      <c r="EU7" s="139">
        <v>20</v>
      </c>
      <c r="EV7" s="139">
        <v>20</v>
      </c>
      <c r="EW7" s="139">
        <v>20</v>
      </c>
      <c r="EX7" s="138">
        <f t="shared" si="43"/>
        <v>60</v>
      </c>
      <c r="EY7" s="2">
        <f>EU7*EY3</f>
        <v>80</v>
      </c>
      <c r="EZ7" s="2">
        <f>EV7*EZ3</f>
        <v>80</v>
      </c>
      <c r="FA7" s="2">
        <f>EW7*FA3</f>
        <v>20</v>
      </c>
      <c r="FB7" s="101">
        <f t="shared" si="44"/>
        <v>180</v>
      </c>
      <c r="FC7" s="139">
        <v>20</v>
      </c>
      <c r="FD7" s="139">
        <v>20</v>
      </c>
      <c r="FE7" s="139">
        <v>20</v>
      </c>
      <c r="FF7" s="136">
        <f t="shared" si="45"/>
        <v>60</v>
      </c>
      <c r="FG7" s="2">
        <f>FC7*FG3</f>
        <v>80</v>
      </c>
      <c r="FH7" s="2">
        <f>FD7*FH3</f>
        <v>80</v>
      </c>
      <c r="FI7" s="2">
        <f>FE7*FI3</f>
        <v>20</v>
      </c>
      <c r="FJ7" s="101">
        <f t="shared" si="46"/>
        <v>180</v>
      </c>
      <c r="FK7" s="21">
        <f t="shared" si="47"/>
        <v>360</v>
      </c>
      <c r="FL7" s="139">
        <v>20</v>
      </c>
      <c r="FM7" s="139">
        <v>20</v>
      </c>
      <c r="FN7" s="139">
        <v>20</v>
      </c>
      <c r="FO7" s="138">
        <f t="shared" si="48"/>
        <v>60</v>
      </c>
      <c r="FP7" s="2">
        <f>FL7*FP3</f>
        <v>60</v>
      </c>
      <c r="FQ7" s="2">
        <f>FM7*FQ3</f>
        <v>60</v>
      </c>
      <c r="FR7" s="2">
        <f>FN7*FR3</f>
        <v>20</v>
      </c>
      <c r="FS7" s="101">
        <f t="shared" si="49"/>
        <v>140</v>
      </c>
      <c r="FT7" s="139">
        <v>20</v>
      </c>
      <c r="FU7" s="139">
        <v>20</v>
      </c>
      <c r="FV7" s="139">
        <v>20</v>
      </c>
      <c r="FW7" s="138">
        <f t="shared" si="50"/>
        <v>60</v>
      </c>
      <c r="FX7" s="122">
        <f>FT7*FX3</f>
        <v>20</v>
      </c>
      <c r="FY7" s="122">
        <f>FU7*FY3</f>
        <v>20</v>
      </c>
      <c r="FZ7" s="122">
        <f>FV7*FZ3</f>
        <v>20</v>
      </c>
      <c r="GA7" s="101">
        <f t="shared" si="51"/>
        <v>60</v>
      </c>
      <c r="GB7" s="139">
        <v>20</v>
      </c>
      <c r="GC7" s="115">
        <v>0</v>
      </c>
      <c r="GD7" s="115">
        <v>0</v>
      </c>
      <c r="GE7" s="140">
        <v>20</v>
      </c>
      <c r="GF7" s="138">
        <f t="shared" si="52"/>
        <v>40</v>
      </c>
      <c r="GG7" s="2">
        <f>GB7*GG3</f>
        <v>40</v>
      </c>
      <c r="GH7" s="116">
        <f>GC7*GH3</f>
        <v>0</v>
      </c>
      <c r="GI7" s="85">
        <f>GD7*GI3</f>
        <v>0</v>
      </c>
      <c r="GJ7" s="2">
        <f>GE7*GJ3</f>
        <v>20</v>
      </c>
      <c r="GK7" s="101">
        <f t="shared" si="53"/>
        <v>60</v>
      </c>
      <c r="GL7" s="27">
        <f t="shared" si="54"/>
        <v>780</v>
      </c>
      <c r="GM7" s="31">
        <v>0</v>
      </c>
      <c r="GN7" s="102">
        <f t="shared" si="55"/>
        <v>780</v>
      </c>
      <c r="GO7" s="98">
        <f t="shared" si="56"/>
        <v>1950</v>
      </c>
      <c r="GP7" s="5">
        <v>2</v>
      </c>
      <c r="GQ7" s="26">
        <f>GO7/1950*100</f>
        <v>100</v>
      </c>
      <c r="GR7" s="16" t="s">
        <v>58</v>
      </c>
    </row>
    <row r="8" spans="1:200">
      <c r="A8" s="5">
        <v>3</v>
      </c>
      <c r="B8" s="29">
        <f t="shared" si="0"/>
        <v>1950</v>
      </c>
      <c r="C8" s="16" t="s">
        <v>36</v>
      </c>
      <c r="D8" s="16"/>
      <c r="E8" s="139">
        <v>15</v>
      </c>
      <c r="F8" s="139">
        <v>15</v>
      </c>
      <c r="G8" s="139">
        <v>15</v>
      </c>
      <c r="H8" s="134">
        <f>SUM(E8:G8)</f>
        <v>45</v>
      </c>
      <c r="I8" s="2">
        <f>E8*I3</f>
        <v>30</v>
      </c>
      <c r="J8" s="2">
        <f>F8*J3</f>
        <v>15</v>
      </c>
      <c r="K8" s="2">
        <f>G8*K3</f>
        <v>15</v>
      </c>
      <c r="L8" s="99">
        <f t="shared" si="2"/>
        <v>60</v>
      </c>
      <c r="M8" s="139">
        <v>15</v>
      </c>
      <c r="N8" s="139">
        <v>15</v>
      </c>
      <c r="O8" s="139">
        <v>15</v>
      </c>
      <c r="P8" s="136">
        <f t="shared" si="3"/>
        <v>45</v>
      </c>
      <c r="Q8" s="2">
        <f>M8*Q3</f>
        <v>30</v>
      </c>
      <c r="R8" s="2">
        <f>N8*R3</f>
        <v>15</v>
      </c>
      <c r="S8" s="2">
        <f>O8*S3</f>
        <v>15</v>
      </c>
      <c r="T8" s="100">
        <f t="shared" si="4"/>
        <v>60</v>
      </c>
      <c r="U8" s="21">
        <f t="shared" si="5"/>
        <v>120</v>
      </c>
      <c r="V8" s="139">
        <v>15</v>
      </c>
      <c r="W8" s="139">
        <v>15</v>
      </c>
      <c r="X8" s="139">
        <v>15</v>
      </c>
      <c r="Y8" s="138">
        <f t="shared" si="6"/>
        <v>45</v>
      </c>
      <c r="Z8" s="2">
        <f>V8*Z3</f>
        <v>60</v>
      </c>
      <c r="AA8" s="2">
        <f>W8*AA3</f>
        <v>60</v>
      </c>
      <c r="AB8" s="2">
        <f>X8*AB3</f>
        <v>15</v>
      </c>
      <c r="AC8" s="101">
        <f t="shared" si="7"/>
        <v>135</v>
      </c>
      <c r="AD8" s="139">
        <v>15</v>
      </c>
      <c r="AE8" s="139">
        <v>15</v>
      </c>
      <c r="AF8" s="139">
        <v>15</v>
      </c>
      <c r="AG8" s="136">
        <f t="shared" si="8"/>
        <v>45</v>
      </c>
      <c r="AH8" s="2">
        <f>AD8*AH3</f>
        <v>60</v>
      </c>
      <c r="AI8" s="2">
        <f>AE8*AI3</f>
        <v>60</v>
      </c>
      <c r="AJ8" s="2">
        <f>AF8*AJ3</f>
        <v>15</v>
      </c>
      <c r="AK8" s="101">
        <f t="shared" si="9"/>
        <v>135</v>
      </c>
      <c r="AL8" s="21">
        <f t="shared" si="10"/>
        <v>270</v>
      </c>
      <c r="AM8" s="139">
        <v>15</v>
      </c>
      <c r="AN8" s="139">
        <v>15</v>
      </c>
      <c r="AO8" s="139">
        <v>15</v>
      </c>
      <c r="AP8" s="138">
        <f t="shared" si="11"/>
        <v>45</v>
      </c>
      <c r="AQ8" s="2">
        <f>AM8*AQ3</f>
        <v>45</v>
      </c>
      <c r="AR8" s="2">
        <f>AN8*AR3</f>
        <v>45</v>
      </c>
      <c r="AS8" s="2">
        <f>AO8*AS3</f>
        <v>15</v>
      </c>
      <c r="AT8" s="101">
        <f t="shared" si="12"/>
        <v>105</v>
      </c>
      <c r="AU8" s="139">
        <v>15</v>
      </c>
      <c r="AV8" s="139">
        <v>15</v>
      </c>
      <c r="AW8" s="139">
        <v>15</v>
      </c>
      <c r="AX8" s="138">
        <f t="shared" si="13"/>
        <v>45</v>
      </c>
      <c r="AY8" s="122">
        <f>AU8*AY3</f>
        <v>15</v>
      </c>
      <c r="AZ8" s="122">
        <f>AV8*AZ3</f>
        <v>15</v>
      </c>
      <c r="BA8" s="122">
        <f>AW8*BA3</f>
        <v>15</v>
      </c>
      <c r="BB8" s="101">
        <f t="shared" si="14"/>
        <v>45</v>
      </c>
      <c r="BC8" s="139">
        <v>15</v>
      </c>
      <c r="BD8" s="115">
        <v>0</v>
      </c>
      <c r="BE8" s="115">
        <v>0</v>
      </c>
      <c r="BF8" s="140">
        <v>15</v>
      </c>
      <c r="BG8" s="138">
        <f t="shared" si="15"/>
        <v>30</v>
      </c>
      <c r="BH8" s="2">
        <f>BC8*BH3</f>
        <v>30</v>
      </c>
      <c r="BI8" s="116">
        <f>BD8*BI3</f>
        <v>0</v>
      </c>
      <c r="BJ8" s="85">
        <f>BE8*BJ3</f>
        <v>0</v>
      </c>
      <c r="BK8" s="2">
        <f>BF8*BK3</f>
        <v>15</v>
      </c>
      <c r="BL8" s="101">
        <f t="shared" si="16"/>
        <v>45</v>
      </c>
      <c r="BM8" s="27">
        <f t="shared" si="17"/>
        <v>585</v>
      </c>
      <c r="BN8" s="31">
        <v>0</v>
      </c>
      <c r="BO8" s="102">
        <f t="shared" si="18"/>
        <v>585</v>
      </c>
      <c r="BP8" s="5">
        <v>3</v>
      </c>
      <c r="BQ8" s="139">
        <v>15</v>
      </c>
      <c r="BR8" s="139">
        <v>15</v>
      </c>
      <c r="BS8" s="139">
        <v>15</v>
      </c>
      <c r="BT8" s="134">
        <f t="shared" si="19"/>
        <v>45</v>
      </c>
      <c r="BU8" s="2">
        <f>BQ8*BU3</f>
        <v>30</v>
      </c>
      <c r="BV8" s="2">
        <f>BR8*BV3</f>
        <v>15</v>
      </c>
      <c r="BW8" s="2">
        <f>BS8*BW3</f>
        <v>15</v>
      </c>
      <c r="BX8" s="99">
        <f t="shared" si="20"/>
        <v>60</v>
      </c>
      <c r="BY8" s="139">
        <v>15</v>
      </c>
      <c r="BZ8" s="139">
        <v>15</v>
      </c>
      <c r="CA8" s="139">
        <v>15</v>
      </c>
      <c r="CB8" s="136">
        <f t="shared" si="21"/>
        <v>45</v>
      </c>
      <c r="CC8" s="2">
        <f>BY8*CC3</f>
        <v>30</v>
      </c>
      <c r="CD8" s="2">
        <f>BZ8*CD3</f>
        <v>15</v>
      </c>
      <c r="CE8" s="2">
        <f>CA8*CE3</f>
        <v>15</v>
      </c>
      <c r="CF8" s="100">
        <f t="shared" si="22"/>
        <v>60</v>
      </c>
      <c r="CG8" s="21">
        <f t="shared" si="23"/>
        <v>120</v>
      </c>
      <c r="CH8" s="139">
        <v>15</v>
      </c>
      <c r="CI8" s="139">
        <v>15</v>
      </c>
      <c r="CJ8" s="139">
        <v>15</v>
      </c>
      <c r="CK8" s="138">
        <f t="shared" si="24"/>
        <v>45</v>
      </c>
      <c r="CL8" s="2">
        <f>CH8*CL3</f>
        <v>60</v>
      </c>
      <c r="CM8" s="2">
        <f>CI8*CM3</f>
        <v>60</v>
      </c>
      <c r="CN8" s="2">
        <f>CJ8*CN3</f>
        <v>15</v>
      </c>
      <c r="CO8" s="101">
        <f t="shared" si="25"/>
        <v>135</v>
      </c>
      <c r="CP8" s="139">
        <v>15</v>
      </c>
      <c r="CQ8" s="139">
        <v>15</v>
      </c>
      <c r="CR8" s="139">
        <v>15</v>
      </c>
      <c r="CS8" s="136">
        <f t="shared" si="26"/>
        <v>45</v>
      </c>
      <c r="CT8" s="2">
        <f>CP8*CT3</f>
        <v>60</v>
      </c>
      <c r="CU8" s="2">
        <f>CQ8*CU3</f>
        <v>60</v>
      </c>
      <c r="CV8" s="2">
        <f>CR8*CV3</f>
        <v>15</v>
      </c>
      <c r="CW8" s="101">
        <f t="shared" si="27"/>
        <v>135</v>
      </c>
      <c r="CX8" s="21">
        <f t="shared" si="28"/>
        <v>270</v>
      </c>
      <c r="CY8" s="139">
        <v>15</v>
      </c>
      <c r="CZ8" s="139">
        <v>15</v>
      </c>
      <c r="DA8" s="139">
        <v>15</v>
      </c>
      <c r="DB8" s="138">
        <f t="shared" si="29"/>
        <v>45</v>
      </c>
      <c r="DC8" s="2">
        <f>CY8*DC3</f>
        <v>45</v>
      </c>
      <c r="DD8" s="2">
        <f>CZ8*DD3</f>
        <v>45</v>
      </c>
      <c r="DE8" s="2">
        <f>DA8*DE3</f>
        <v>15</v>
      </c>
      <c r="DF8" s="101">
        <f t="shared" si="30"/>
        <v>105</v>
      </c>
      <c r="DG8" s="139">
        <v>15</v>
      </c>
      <c r="DH8" s="139">
        <v>15</v>
      </c>
      <c r="DI8" s="139">
        <v>15</v>
      </c>
      <c r="DJ8" s="138">
        <f t="shared" si="31"/>
        <v>45</v>
      </c>
      <c r="DK8" s="122">
        <f>DG8*DK3</f>
        <v>15</v>
      </c>
      <c r="DL8" s="122">
        <f>DH8*DL3</f>
        <v>15</v>
      </c>
      <c r="DM8" s="122">
        <f>DI8*DM3</f>
        <v>15</v>
      </c>
      <c r="DN8" s="101">
        <f t="shared" si="32"/>
        <v>45</v>
      </c>
      <c r="DO8" s="139">
        <v>15</v>
      </c>
      <c r="DP8" s="115">
        <v>0</v>
      </c>
      <c r="DQ8" s="85">
        <v>0</v>
      </c>
      <c r="DR8" s="140">
        <v>15</v>
      </c>
      <c r="DS8" s="138">
        <f t="shared" si="33"/>
        <v>30</v>
      </c>
      <c r="DT8" s="2">
        <f>DO8*DT3</f>
        <v>30</v>
      </c>
      <c r="DU8" s="116">
        <f>DP8*DU3</f>
        <v>0</v>
      </c>
      <c r="DV8" s="85">
        <v>0</v>
      </c>
      <c r="DW8" s="2">
        <f>DR8*DW3</f>
        <v>15</v>
      </c>
      <c r="DX8" s="101">
        <f t="shared" si="34"/>
        <v>45</v>
      </c>
      <c r="DY8" s="27">
        <f t="shared" si="35"/>
        <v>585</v>
      </c>
      <c r="DZ8" s="31">
        <v>0</v>
      </c>
      <c r="EA8" s="102">
        <f t="shared" si="36"/>
        <v>585</v>
      </c>
      <c r="EB8" s="98">
        <f t="shared" si="37"/>
        <v>1170</v>
      </c>
      <c r="EC8" s="103">
        <v>3</v>
      </c>
      <c r="ED8" s="139">
        <v>20</v>
      </c>
      <c r="EE8" s="139">
        <v>20</v>
      </c>
      <c r="EF8" s="139">
        <v>20</v>
      </c>
      <c r="EG8" s="134">
        <f t="shared" si="38"/>
        <v>60</v>
      </c>
      <c r="EH8" s="2">
        <f>ED8*EH3</f>
        <v>40</v>
      </c>
      <c r="EI8" s="2">
        <f>EE8*EI3</f>
        <v>20</v>
      </c>
      <c r="EJ8" s="2">
        <f>EF8*EJ3</f>
        <v>20</v>
      </c>
      <c r="EK8" s="99">
        <f t="shared" si="39"/>
        <v>80</v>
      </c>
      <c r="EL8" s="139">
        <v>20</v>
      </c>
      <c r="EM8" s="139">
        <v>20</v>
      </c>
      <c r="EN8" s="139">
        <v>20</v>
      </c>
      <c r="EO8" s="136">
        <f t="shared" si="40"/>
        <v>60</v>
      </c>
      <c r="EP8" s="2">
        <f>EL8*EP3</f>
        <v>40</v>
      </c>
      <c r="EQ8" s="2">
        <f>EM8*EQ3</f>
        <v>20</v>
      </c>
      <c r="ER8" s="2">
        <f>EN8*ER3</f>
        <v>20</v>
      </c>
      <c r="ES8" s="100">
        <f t="shared" si="41"/>
        <v>80</v>
      </c>
      <c r="ET8" s="21">
        <f t="shared" si="42"/>
        <v>160</v>
      </c>
      <c r="EU8" s="139">
        <v>20</v>
      </c>
      <c r="EV8" s="139">
        <v>20</v>
      </c>
      <c r="EW8" s="139">
        <v>20</v>
      </c>
      <c r="EX8" s="138">
        <f t="shared" si="43"/>
        <v>60</v>
      </c>
      <c r="EY8" s="2">
        <f>EU8*EY3</f>
        <v>80</v>
      </c>
      <c r="EZ8" s="2">
        <f>EV8*EZ3</f>
        <v>80</v>
      </c>
      <c r="FA8" s="2">
        <f>EW8*FA3</f>
        <v>20</v>
      </c>
      <c r="FB8" s="101">
        <f t="shared" si="44"/>
        <v>180</v>
      </c>
      <c r="FC8" s="139">
        <v>20</v>
      </c>
      <c r="FD8" s="139">
        <v>20</v>
      </c>
      <c r="FE8" s="139">
        <v>20</v>
      </c>
      <c r="FF8" s="136">
        <f t="shared" si="45"/>
        <v>60</v>
      </c>
      <c r="FG8" s="2">
        <f>FC8*FG3</f>
        <v>80</v>
      </c>
      <c r="FH8" s="2">
        <f>FD8*FH3</f>
        <v>80</v>
      </c>
      <c r="FI8" s="2">
        <f>FE8*FI3</f>
        <v>20</v>
      </c>
      <c r="FJ8" s="101">
        <f t="shared" si="46"/>
        <v>180</v>
      </c>
      <c r="FK8" s="21">
        <f t="shared" si="47"/>
        <v>360</v>
      </c>
      <c r="FL8" s="139">
        <v>20</v>
      </c>
      <c r="FM8" s="139">
        <v>20</v>
      </c>
      <c r="FN8" s="139">
        <v>20</v>
      </c>
      <c r="FO8" s="138">
        <f t="shared" si="48"/>
        <v>60</v>
      </c>
      <c r="FP8" s="2">
        <f>FL8*FP3</f>
        <v>60</v>
      </c>
      <c r="FQ8" s="2">
        <f>FM8*FQ3</f>
        <v>60</v>
      </c>
      <c r="FR8" s="2">
        <f>FN8*FR3</f>
        <v>20</v>
      </c>
      <c r="FS8" s="101">
        <f t="shared" si="49"/>
        <v>140</v>
      </c>
      <c r="FT8" s="139">
        <v>20</v>
      </c>
      <c r="FU8" s="139">
        <v>20</v>
      </c>
      <c r="FV8" s="139">
        <v>20</v>
      </c>
      <c r="FW8" s="138">
        <f t="shared" si="50"/>
        <v>60</v>
      </c>
      <c r="FX8" s="122">
        <f>FT8*FX3</f>
        <v>20</v>
      </c>
      <c r="FY8" s="122">
        <f>FU8*FY3</f>
        <v>20</v>
      </c>
      <c r="FZ8" s="122">
        <f>FV8*FZ3</f>
        <v>20</v>
      </c>
      <c r="GA8" s="101">
        <f t="shared" si="51"/>
        <v>60</v>
      </c>
      <c r="GB8" s="139">
        <v>20</v>
      </c>
      <c r="GC8" s="115">
        <v>0</v>
      </c>
      <c r="GD8" s="115">
        <v>0</v>
      </c>
      <c r="GE8" s="140">
        <v>20</v>
      </c>
      <c r="GF8" s="138">
        <f t="shared" si="52"/>
        <v>40</v>
      </c>
      <c r="GG8" s="2">
        <f>GB8*GG3</f>
        <v>40</v>
      </c>
      <c r="GH8" s="116">
        <f>GC8*GH3</f>
        <v>0</v>
      </c>
      <c r="GI8" s="85">
        <f>GD8*GI3</f>
        <v>0</v>
      </c>
      <c r="GJ8" s="2">
        <f>GE8*GJ3</f>
        <v>20</v>
      </c>
      <c r="GK8" s="101">
        <f t="shared" si="53"/>
        <v>60</v>
      </c>
      <c r="GL8" s="27">
        <f t="shared" si="54"/>
        <v>780</v>
      </c>
      <c r="GM8" s="31">
        <v>0</v>
      </c>
      <c r="GN8" s="102">
        <f t="shared" si="55"/>
        <v>780</v>
      </c>
      <c r="GO8" s="98">
        <f t="shared" si="56"/>
        <v>1950</v>
      </c>
      <c r="GP8" s="5">
        <v>3</v>
      </c>
      <c r="GQ8" s="26">
        <f>GO8/1950*100</f>
        <v>100</v>
      </c>
      <c r="GR8" s="16" t="s">
        <v>36</v>
      </c>
    </row>
    <row r="9" spans="1:200">
      <c r="A9" s="5">
        <v>4</v>
      </c>
      <c r="B9" s="29">
        <f t="shared" si="0"/>
        <v>1170</v>
      </c>
      <c r="C9" s="16" t="s">
        <v>66</v>
      </c>
      <c r="D9" s="118">
        <v>0</v>
      </c>
      <c r="E9" s="139">
        <v>15</v>
      </c>
      <c r="F9" s="139">
        <v>15</v>
      </c>
      <c r="G9" s="139">
        <v>15</v>
      </c>
      <c r="H9" s="134">
        <f t="shared" si="1"/>
        <v>45</v>
      </c>
      <c r="I9" s="2">
        <f>E9*I3</f>
        <v>30</v>
      </c>
      <c r="J9" s="2">
        <f>F9*J3</f>
        <v>15</v>
      </c>
      <c r="K9" s="2">
        <f>G9*K3</f>
        <v>15</v>
      </c>
      <c r="L9" s="99">
        <f t="shared" si="2"/>
        <v>60</v>
      </c>
      <c r="M9" s="139">
        <v>15</v>
      </c>
      <c r="N9" s="139">
        <v>15</v>
      </c>
      <c r="O9" s="139">
        <v>15</v>
      </c>
      <c r="P9" s="136">
        <f t="shared" si="3"/>
        <v>45</v>
      </c>
      <c r="Q9" s="2">
        <f>M9*Q3</f>
        <v>30</v>
      </c>
      <c r="R9" s="2">
        <f>N9*R3</f>
        <v>15</v>
      </c>
      <c r="S9" s="2">
        <f>O9*S3</f>
        <v>15</v>
      </c>
      <c r="T9" s="100">
        <f t="shared" si="4"/>
        <v>60</v>
      </c>
      <c r="U9" s="21">
        <f t="shared" si="5"/>
        <v>120</v>
      </c>
      <c r="V9" s="139">
        <v>15</v>
      </c>
      <c r="W9" s="139">
        <v>15</v>
      </c>
      <c r="X9" s="139">
        <v>15</v>
      </c>
      <c r="Y9" s="138">
        <f t="shared" si="6"/>
        <v>45</v>
      </c>
      <c r="Z9" s="2">
        <f>V9*Z3</f>
        <v>60</v>
      </c>
      <c r="AA9" s="2">
        <f>W9*AA3</f>
        <v>60</v>
      </c>
      <c r="AB9" s="2">
        <f>X9*AB3</f>
        <v>15</v>
      </c>
      <c r="AC9" s="101">
        <f t="shared" si="7"/>
        <v>135</v>
      </c>
      <c r="AD9" s="139">
        <v>15</v>
      </c>
      <c r="AE9" s="139">
        <v>15</v>
      </c>
      <c r="AF9" s="139">
        <v>15</v>
      </c>
      <c r="AG9" s="136">
        <f t="shared" si="8"/>
        <v>45</v>
      </c>
      <c r="AH9" s="2">
        <f>AD9*AH3</f>
        <v>60</v>
      </c>
      <c r="AI9" s="2">
        <f>AE9*AI3</f>
        <v>60</v>
      </c>
      <c r="AJ9" s="2">
        <f>AF9*AJ3</f>
        <v>15</v>
      </c>
      <c r="AK9" s="101">
        <f t="shared" si="9"/>
        <v>135</v>
      </c>
      <c r="AL9" s="21">
        <f t="shared" si="10"/>
        <v>270</v>
      </c>
      <c r="AM9" s="139">
        <v>15</v>
      </c>
      <c r="AN9" s="139">
        <v>15</v>
      </c>
      <c r="AO9" s="139">
        <v>15</v>
      </c>
      <c r="AP9" s="138">
        <f t="shared" si="11"/>
        <v>45</v>
      </c>
      <c r="AQ9" s="2">
        <f>AM9*AQ3</f>
        <v>45</v>
      </c>
      <c r="AR9" s="2">
        <f>AN9*AR3</f>
        <v>45</v>
      </c>
      <c r="AS9" s="2">
        <f>AO9*AS3</f>
        <v>15</v>
      </c>
      <c r="AT9" s="101">
        <f t="shared" si="12"/>
        <v>105</v>
      </c>
      <c r="AU9" s="139">
        <v>15</v>
      </c>
      <c r="AV9" s="139">
        <v>15</v>
      </c>
      <c r="AW9" s="139">
        <v>15</v>
      </c>
      <c r="AX9" s="138">
        <f t="shared" si="13"/>
        <v>45</v>
      </c>
      <c r="AY9" s="122">
        <f>AU9*AY3</f>
        <v>15</v>
      </c>
      <c r="AZ9" s="122">
        <f>AV9*AZ3</f>
        <v>15</v>
      </c>
      <c r="BA9" s="122">
        <f>AW9*BA3</f>
        <v>15</v>
      </c>
      <c r="BB9" s="101">
        <f t="shared" si="14"/>
        <v>45</v>
      </c>
      <c r="BC9" s="139">
        <v>15</v>
      </c>
      <c r="BD9" s="115">
        <v>0</v>
      </c>
      <c r="BE9" s="115">
        <v>0</v>
      </c>
      <c r="BF9" s="140">
        <v>15</v>
      </c>
      <c r="BG9" s="138">
        <f t="shared" si="15"/>
        <v>30</v>
      </c>
      <c r="BH9" s="2">
        <f>BC9*BH3</f>
        <v>30</v>
      </c>
      <c r="BI9" s="116">
        <f>BD9*BI3</f>
        <v>0</v>
      </c>
      <c r="BJ9" s="85">
        <f>BE9*BJ3</f>
        <v>0</v>
      </c>
      <c r="BK9" s="2">
        <f>BF9*BK3</f>
        <v>15</v>
      </c>
      <c r="BL9" s="101">
        <f t="shared" si="16"/>
        <v>45</v>
      </c>
      <c r="BM9" s="27">
        <f t="shared" si="17"/>
        <v>585</v>
      </c>
      <c r="BN9" s="31">
        <v>0</v>
      </c>
      <c r="BO9" s="102">
        <f t="shared" si="18"/>
        <v>585</v>
      </c>
      <c r="BP9" s="5">
        <v>4</v>
      </c>
      <c r="BQ9" s="139">
        <v>15</v>
      </c>
      <c r="BR9" s="139">
        <v>15</v>
      </c>
      <c r="BS9" s="139">
        <v>15</v>
      </c>
      <c r="BT9" s="134">
        <f t="shared" si="19"/>
        <v>45</v>
      </c>
      <c r="BU9" s="2">
        <f>BQ9*BU3</f>
        <v>30</v>
      </c>
      <c r="BV9" s="2">
        <f>BR9*BV3</f>
        <v>15</v>
      </c>
      <c r="BW9" s="2">
        <f>BS9*BW3</f>
        <v>15</v>
      </c>
      <c r="BX9" s="99">
        <f t="shared" si="20"/>
        <v>60</v>
      </c>
      <c r="BY9" s="139">
        <v>15</v>
      </c>
      <c r="BZ9" s="139">
        <v>15</v>
      </c>
      <c r="CA9" s="139">
        <v>15</v>
      </c>
      <c r="CB9" s="136">
        <f t="shared" si="21"/>
        <v>45</v>
      </c>
      <c r="CC9" s="2">
        <f>BY9*CC3</f>
        <v>30</v>
      </c>
      <c r="CD9" s="2">
        <f>BZ9*CD3</f>
        <v>15</v>
      </c>
      <c r="CE9" s="2">
        <f>CA9*CE3</f>
        <v>15</v>
      </c>
      <c r="CF9" s="100">
        <f t="shared" si="22"/>
        <v>60</v>
      </c>
      <c r="CG9" s="21">
        <f t="shared" si="23"/>
        <v>120</v>
      </c>
      <c r="CH9" s="139">
        <v>15</v>
      </c>
      <c r="CI9" s="139">
        <v>15</v>
      </c>
      <c r="CJ9" s="139">
        <v>15</v>
      </c>
      <c r="CK9" s="138">
        <f t="shared" si="24"/>
        <v>45</v>
      </c>
      <c r="CL9" s="2">
        <f>CH9*CL3</f>
        <v>60</v>
      </c>
      <c r="CM9" s="2">
        <f>CI9*CM3</f>
        <v>60</v>
      </c>
      <c r="CN9" s="2">
        <f>CJ9*CN3</f>
        <v>15</v>
      </c>
      <c r="CO9" s="101">
        <f t="shared" si="25"/>
        <v>135</v>
      </c>
      <c r="CP9" s="139">
        <v>15</v>
      </c>
      <c r="CQ9" s="139">
        <v>15</v>
      </c>
      <c r="CR9" s="139">
        <v>15</v>
      </c>
      <c r="CS9" s="136">
        <f t="shared" si="26"/>
        <v>45</v>
      </c>
      <c r="CT9" s="2">
        <f>CP9*CT3</f>
        <v>60</v>
      </c>
      <c r="CU9" s="2">
        <f>CQ9*CU3</f>
        <v>60</v>
      </c>
      <c r="CV9" s="2">
        <f>CR9*CV3</f>
        <v>15</v>
      </c>
      <c r="CW9" s="101">
        <f t="shared" si="27"/>
        <v>135</v>
      </c>
      <c r="CX9" s="21">
        <f t="shared" si="28"/>
        <v>270</v>
      </c>
      <c r="CY9" s="139">
        <v>15</v>
      </c>
      <c r="CZ9" s="139">
        <v>15</v>
      </c>
      <c r="DA9" s="139">
        <v>15</v>
      </c>
      <c r="DB9" s="138">
        <f t="shared" si="29"/>
        <v>45</v>
      </c>
      <c r="DC9" s="2">
        <f>CY9*DC3</f>
        <v>45</v>
      </c>
      <c r="DD9" s="2">
        <f>CZ9*DD3</f>
        <v>45</v>
      </c>
      <c r="DE9" s="2">
        <f>DA9*DE3</f>
        <v>15</v>
      </c>
      <c r="DF9" s="101">
        <f t="shared" si="30"/>
        <v>105</v>
      </c>
      <c r="DG9" s="139">
        <v>15</v>
      </c>
      <c r="DH9" s="139">
        <v>15</v>
      </c>
      <c r="DI9" s="139">
        <v>15</v>
      </c>
      <c r="DJ9" s="138">
        <f t="shared" si="31"/>
        <v>45</v>
      </c>
      <c r="DK9" s="122">
        <f>DG9*DK3</f>
        <v>15</v>
      </c>
      <c r="DL9" s="122">
        <f>DH9*DL3</f>
        <v>15</v>
      </c>
      <c r="DM9" s="122">
        <f>DI9*DM3</f>
        <v>15</v>
      </c>
      <c r="DN9" s="101">
        <f t="shared" si="32"/>
        <v>45</v>
      </c>
      <c r="DO9" s="139">
        <v>15</v>
      </c>
      <c r="DP9" s="115">
        <v>0</v>
      </c>
      <c r="DQ9" s="85">
        <v>0</v>
      </c>
      <c r="DR9" s="140">
        <v>15</v>
      </c>
      <c r="DS9" s="138">
        <f t="shared" si="33"/>
        <v>30</v>
      </c>
      <c r="DT9" s="2">
        <f>DO9*DT3</f>
        <v>30</v>
      </c>
      <c r="DU9" s="116">
        <f>DP9*DU3</f>
        <v>0</v>
      </c>
      <c r="DV9" s="85">
        <v>0</v>
      </c>
      <c r="DW9" s="2">
        <f>DR9*DW3</f>
        <v>15</v>
      </c>
      <c r="DX9" s="101">
        <f t="shared" si="34"/>
        <v>45</v>
      </c>
      <c r="DY9" s="27">
        <f t="shared" si="35"/>
        <v>585</v>
      </c>
      <c r="DZ9" s="31">
        <v>0</v>
      </c>
      <c r="EA9" s="102">
        <f t="shared" si="36"/>
        <v>585</v>
      </c>
      <c r="EB9" s="98">
        <f t="shared" si="37"/>
        <v>1170</v>
      </c>
      <c r="EC9" s="103">
        <v>4</v>
      </c>
      <c r="ED9" s="105">
        <v>0</v>
      </c>
      <c r="EE9" s="105">
        <v>0</v>
      </c>
      <c r="EF9" s="105">
        <v>0</v>
      </c>
      <c r="EG9" s="106">
        <f t="shared" si="38"/>
        <v>0</v>
      </c>
      <c r="EH9" s="106">
        <f>ED9*EH3</f>
        <v>0</v>
      </c>
      <c r="EI9" s="106">
        <f>EE9*EI3</f>
        <v>0</v>
      </c>
      <c r="EJ9" s="106">
        <f>EF9*EJ3</f>
        <v>0</v>
      </c>
      <c r="EK9" s="106">
        <f t="shared" si="39"/>
        <v>0</v>
      </c>
      <c r="EL9" s="105">
        <v>0</v>
      </c>
      <c r="EM9" s="105">
        <v>0</v>
      </c>
      <c r="EN9" s="105">
        <v>0</v>
      </c>
      <c r="EO9" s="107">
        <f t="shared" si="40"/>
        <v>0</v>
      </c>
      <c r="EP9" s="106">
        <f>EL9*EP3</f>
        <v>0</v>
      </c>
      <c r="EQ9" s="106">
        <f>EM9*EQ3</f>
        <v>0</v>
      </c>
      <c r="ER9" s="106">
        <f>EN9*ER3</f>
        <v>0</v>
      </c>
      <c r="ES9" s="107">
        <f t="shared" si="41"/>
        <v>0</v>
      </c>
      <c r="ET9" s="108">
        <f t="shared" si="42"/>
        <v>0</v>
      </c>
      <c r="EU9" s="105">
        <v>0</v>
      </c>
      <c r="EV9" s="105">
        <v>0</v>
      </c>
      <c r="EW9" s="105">
        <v>0</v>
      </c>
      <c r="EX9" s="109">
        <f t="shared" si="43"/>
        <v>0</v>
      </c>
      <c r="EY9" s="106">
        <f>EU9*EY3</f>
        <v>0</v>
      </c>
      <c r="EZ9" s="106">
        <f>EV9*EZ3</f>
        <v>0</v>
      </c>
      <c r="FA9" s="106">
        <f>EW9*FA3</f>
        <v>0</v>
      </c>
      <c r="FB9" s="109">
        <f t="shared" si="44"/>
        <v>0</v>
      </c>
      <c r="FC9" s="105">
        <v>0</v>
      </c>
      <c r="FD9" s="105">
        <v>0</v>
      </c>
      <c r="FE9" s="105">
        <v>0</v>
      </c>
      <c r="FF9" s="107">
        <f t="shared" si="45"/>
        <v>0</v>
      </c>
      <c r="FG9" s="106">
        <f>FC9*FG3</f>
        <v>0</v>
      </c>
      <c r="FH9" s="106">
        <f>FD9*FH3</f>
        <v>0</v>
      </c>
      <c r="FI9" s="106">
        <f>FE9*FI3</f>
        <v>0</v>
      </c>
      <c r="FJ9" s="109">
        <f t="shared" si="46"/>
        <v>0</v>
      </c>
      <c r="FK9" s="108">
        <f t="shared" si="47"/>
        <v>0</v>
      </c>
      <c r="FL9" s="105">
        <v>0</v>
      </c>
      <c r="FM9" s="105">
        <v>0</v>
      </c>
      <c r="FN9" s="105">
        <v>0</v>
      </c>
      <c r="FO9" s="109">
        <f t="shared" si="48"/>
        <v>0</v>
      </c>
      <c r="FP9" s="106">
        <f>FL9*FP3</f>
        <v>0</v>
      </c>
      <c r="FQ9" s="106">
        <f>FM9*FQ3</f>
        <v>0</v>
      </c>
      <c r="FR9" s="106">
        <f>FN9*FR3</f>
        <v>0</v>
      </c>
      <c r="FS9" s="109">
        <f t="shared" si="49"/>
        <v>0</v>
      </c>
      <c r="FT9" s="105">
        <v>0</v>
      </c>
      <c r="FU9" s="105">
        <v>0</v>
      </c>
      <c r="FV9" s="105">
        <v>0</v>
      </c>
      <c r="FW9" s="109">
        <f t="shared" si="50"/>
        <v>0</v>
      </c>
      <c r="FX9" s="110">
        <f>FT9*FX3</f>
        <v>0</v>
      </c>
      <c r="FY9" s="110">
        <f>FU9*FY3</f>
        <v>0</v>
      </c>
      <c r="FZ9" s="110">
        <f>FV9*FZ3</f>
        <v>0</v>
      </c>
      <c r="GA9" s="109">
        <f t="shared" si="51"/>
        <v>0</v>
      </c>
      <c r="GB9" s="105">
        <v>0</v>
      </c>
      <c r="GC9" s="105">
        <v>0</v>
      </c>
      <c r="GD9" s="105">
        <v>0</v>
      </c>
      <c r="GE9" s="105">
        <v>0</v>
      </c>
      <c r="GF9" s="109">
        <f t="shared" si="52"/>
        <v>0</v>
      </c>
      <c r="GG9" s="106">
        <f>GB9*GG3</f>
        <v>0</v>
      </c>
      <c r="GH9" s="117">
        <f>GC9*GH3</f>
        <v>0</v>
      </c>
      <c r="GI9" s="106">
        <f>GD9*GI3</f>
        <v>0</v>
      </c>
      <c r="GJ9" s="106">
        <f>GE9*GJ3</f>
        <v>0</v>
      </c>
      <c r="GK9" s="109">
        <f t="shared" si="53"/>
        <v>0</v>
      </c>
      <c r="GL9" s="111">
        <f t="shared" si="54"/>
        <v>0</v>
      </c>
      <c r="GM9" s="112">
        <v>0</v>
      </c>
      <c r="GN9" s="113">
        <f t="shared" si="55"/>
        <v>0</v>
      </c>
      <c r="GO9" s="98">
        <f t="shared" si="56"/>
        <v>1170</v>
      </c>
      <c r="GP9" s="5">
        <v>4</v>
      </c>
      <c r="GQ9" s="26">
        <f>GO9/1170*100</f>
        <v>100</v>
      </c>
      <c r="GR9" s="16" t="s">
        <v>66</v>
      </c>
    </row>
    <row r="10" spans="1:200">
      <c r="EC10" s="84"/>
    </row>
  </sheetData>
  <sortState ref="C6:C10">
    <sortCondition ref="C6:C10"/>
  </sortState>
  <mergeCells count="39">
    <mergeCell ref="CY4:DF4"/>
    <mergeCell ref="DG4:DN4"/>
    <mergeCell ref="DO4:DX4"/>
    <mergeCell ref="FT4:GA4"/>
    <mergeCell ref="ED1:GO1"/>
    <mergeCell ref="ED2:ET2"/>
    <mergeCell ref="EU2:FK2"/>
    <mergeCell ref="FL2:FO2"/>
    <mergeCell ref="FT2:FW2"/>
    <mergeCell ref="GB2:GF2"/>
    <mergeCell ref="GB4:GK4"/>
    <mergeCell ref="ED4:EK4"/>
    <mergeCell ref="EL4:EO4"/>
    <mergeCell ref="EU4:FB4"/>
    <mergeCell ref="FC4:FJ4"/>
    <mergeCell ref="FL4:FS4"/>
    <mergeCell ref="DG2:DJ2"/>
    <mergeCell ref="DO2:DS2"/>
    <mergeCell ref="E2:U2"/>
    <mergeCell ref="V2:AL2"/>
    <mergeCell ref="AM2:AP2"/>
    <mergeCell ref="AU2:AX2"/>
    <mergeCell ref="BC2:BG2"/>
    <mergeCell ref="E1:BO1"/>
    <mergeCell ref="BQ1:EB1"/>
    <mergeCell ref="E4:L4"/>
    <mergeCell ref="M4:P4"/>
    <mergeCell ref="V4:AC4"/>
    <mergeCell ref="AD4:AK4"/>
    <mergeCell ref="AM4:AT4"/>
    <mergeCell ref="AU4:BB4"/>
    <mergeCell ref="BC4:BL4"/>
    <mergeCell ref="BQ4:BX4"/>
    <mergeCell ref="BY4:CB4"/>
    <mergeCell ref="CH4:CO4"/>
    <mergeCell ref="CP4:CW4"/>
    <mergeCell ref="BQ2:CG2"/>
    <mergeCell ref="CH2:CX2"/>
    <mergeCell ref="CY2:DB2"/>
  </mergeCells>
  <phoneticPr fontId="2" type="noConversion"/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S16"/>
  <sheetViews>
    <sheetView workbookViewId="0">
      <pane xSplit="3" topLeftCell="D1" activePane="topRight" state="frozen"/>
      <selection pane="topRight" activeCell="E6" sqref="E6:HP8"/>
    </sheetView>
  </sheetViews>
  <sheetFormatPr baseColWidth="10" defaultRowHeight="12.75"/>
  <cols>
    <col min="1" max="1" width="2.28515625" bestFit="1" customWidth="1"/>
    <col min="2" max="2" width="5" bestFit="1" customWidth="1"/>
    <col min="3" max="3" width="22.5703125" bestFit="1" customWidth="1"/>
    <col min="4" max="198" width="4.7109375" customWidth="1"/>
    <col min="199" max="199" width="3" bestFit="1" customWidth="1"/>
    <col min="200" max="200" width="3.7109375" bestFit="1" customWidth="1"/>
    <col min="201" max="201" width="4" bestFit="1" customWidth="1"/>
    <col min="202" max="203" width="3" bestFit="1" customWidth="1"/>
    <col min="204" max="204" width="3.7109375" bestFit="1" customWidth="1"/>
    <col min="205" max="205" width="3.42578125" bestFit="1" customWidth="1"/>
    <col min="206" max="207" width="3" bestFit="1" customWidth="1"/>
    <col min="208" max="208" width="3.7109375" bestFit="1" customWidth="1"/>
    <col min="209" max="209" width="4" bestFit="1" customWidth="1"/>
    <col min="210" max="210" width="3.85546875" customWidth="1"/>
    <col min="211" max="213" width="3" bestFit="1" customWidth="1"/>
    <col min="214" max="214" width="3.7109375" bestFit="1" customWidth="1"/>
    <col min="215" max="215" width="3.42578125" bestFit="1" customWidth="1"/>
    <col min="216" max="218" width="3" bestFit="1" customWidth="1"/>
    <col min="219" max="219" width="3.7109375" bestFit="1" customWidth="1"/>
    <col min="220" max="220" width="4" bestFit="1" customWidth="1"/>
    <col min="221" max="221" width="5" bestFit="1" customWidth="1"/>
    <col min="222" max="222" width="4.5703125" bestFit="1" customWidth="1"/>
    <col min="223" max="224" width="5" bestFit="1" customWidth="1"/>
    <col min="225" max="225" width="2" bestFit="1" customWidth="1"/>
    <col min="226" max="226" width="6.5703125" bestFit="1" customWidth="1"/>
    <col min="227" max="227" width="14.140625" bestFit="1" customWidth="1"/>
  </cols>
  <sheetData>
    <row r="1" spans="1:227" ht="15">
      <c r="C1" s="12" t="s">
        <v>14</v>
      </c>
      <c r="D1" s="12"/>
      <c r="E1" s="152" t="s">
        <v>26</v>
      </c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8" t="s">
        <v>27</v>
      </c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V1" s="157" t="s">
        <v>28</v>
      </c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  <c r="HC1" s="157"/>
      <c r="HD1" s="157"/>
      <c r="HE1" s="157"/>
      <c r="HF1" s="157"/>
      <c r="HG1" s="157"/>
      <c r="HH1" s="157"/>
      <c r="HI1" s="157"/>
      <c r="HJ1" s="157"/>
      <c r="HK1" s="157"/>
      <c r="HL1" s="157"/>
      <c r="HM1" s="157"/>
      <c r="HN1" s="157"/>
      <c r="HO1" s="157"/>
    </row>
    <row r="2" spans="1:227">
      <c r="E2" s="148" t="s">
        <v>52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59" t="s">
        <v>29</v>
      </c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60" t="s">
        <v>30</v>
      </c>
      <c r="AN2" s="160"/>
      <c r="AO2" s="160"/>
      <c r="AP2" s="160"/>
      <c r="AQ2" s="160"/>
      <c r="AR2" s="160"/>
      <c r="AS2" s="160"/>
      <c r="AT2" s="160"/>
      <c r="AU2" s="156" t="s">
        <v>31</v>
      </c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60" t="s">
        <v>32</v>
      </c>
      <c r="BM2" s="160"/>
      <c r="BN2" s="160"/>
      <c r="BO2" s="160"/>
      <c r="BP2" s="160"/>
      <c r="BQ2" s="160"/>
      <c r="BR2" s="160"/>
      <c r="BS2" s="160"/>
      <c r="BT2" s="160"/>
      <c r="BU2" s="160"/>
      <c r="BZ2" s="148" t="s">
        <v>52</v>
      </c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59" t="s">
        <v>29</v>
      </c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60" t="s">
        <v>30</v>
      </c>
      <c r="DI2" s="160"/>
      <c r="DJ2" s="160"/>
      <c r="DK2" s="160"/>
      <c r="DL2" s="160"/>
      <c r="DM2" s="160"/>
      <c r="DN2" s="160"/>
      <c r="DO2" s="160"/>
      <c r="DP2" s="156" t="s">
        <v>31</v>
      </c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60" t="s">
        <v>32</v>
      </c>
      <c r="EH2" s="160"/>
      <c r="EI2" s="160"/>
      <c r="EJ2" s="160"/>
      <c r="EK2" s="160"/>
      <c r="EL2" s="160"/>
      <c r="EM2" s="160"/>
      <c r="EN2" s="160"/>
      <c r="EO2" s="160"/>
      <c r="EP2" s="160"/>
      <c r="EQ2" s="160"/>
      <c r="EU2" s="121"/>
      <c r="EV2" s="148" t="s">
        <v>52</v>
      </c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20"/>
      <c r="FM2" s="159" t="s">
        <v>29</v>
      </c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60" t="s">
        <v>30</v>
      </c>
      <c r="GE2" s="160"/>
      <c r="GF2" s="160"/>
      <c r="GG2" s="160"/>
      <c r="GH2" s="160"/>
      <c r="GI2" s="160"/>
      <c r="GJ2" s="160"/>
      <c r="GK2" s="160"/>
      <c r="GL2" s="156" t="s">
        <v>31</v>
      </c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28"/>
      <c r="HC2" s="160" t="s">
        <v>32</v>
      </c>
      <c r="HD2" s="160"/>
      <c r="HE2" s="160"/>
      <c r="HF2" s="160"/>
      <c r="HG2" s="160"/>
      <c r="HH2" s="160"/>
      <c r="HI2" s="160"/>
      <c r="HJ2" s="160"/>
      <c r="HK2" s="160"/>
      <c r="HL2" s="160"/>
    </row>
    <row r="3" spans="1:227" s="25" customFormat="1">
      <c r="D3" s="4"/>
      <c r="E3" s="4">
        <v>15</v>
      </c>
      <c r="F3" s="4">
        <v>15</v>
      </c>
      <c r="G3" s="4">
        <v>15</v>
      </c>
      <c r="H3" s="133">
        <f>SUM(E3:G3)</f>
        <v>45</v>
      </c>
      <c r="I3" s="23">
        <v>3</v>
      </c>
      <c r="J3" s="23">
        <v>3</v>
      </c>
      <c r="K3" s="23">
        <v>1</v>
      </c>
      <c r="L3" s="95">
        <v>105</v>
      </c>
      <c r="M3" s="23">
        <v>15</v>
      </c>
      <c r="N3" s="23">
        <v>15</v>
      </c>
      <c r="O3" s="24">
        <v>15</v>
      </c>
      <c r="P3" s="135">
        <f>M3+N3+O3</f>
        <v>45</v>
      </c>
      <c r="Q3" s="24">
        <v>3</v>
      </c>
      <c r="R3" s="24">
        <v>3</v>
      </c>
      <c r="S3" s="24">
        <v>1</v>
      </c>
      <c r="T3" s="96">
        <v>105</v>
      </c>
      <c r="U3" s="131">
        <v>210</v>
      </c>
      <c r="V3" s="25">
        <v>15</v>
      </c>
      <c r="W3" s="25">
        <v>15</v>
      </c>
      <c r="X3" s="25">
        <v>15</v>
      </c>
      <c r="Y3" s="137">
        <f>X3+W3+V3</f>
        <v>45</v>
      </c>
      <c r="Z3" s="23">
        <v>2</v>
      </c>
      <c r="AA3" s="23">
        <v>2</v>
      </c>
      <c r="AB3" s="23">
        <v>1</v>
      </c>
      <c r="AC3" s="97">
        <v>75</v>
      </c>
      <c r="AD3" s="25">
        <v>15</v>
      </c>
      <c r="AE3" s="25">
        <v>15</v>
      </c>
      <c r="AF3" s="25">
        <v>15</v>
      </c>
      <c r="AG3" s="137">
        <f>AF3+AE3+AD3</f>
        <v>45</v>
      </c>
      <c r="AH3" s="23">
        <v>2</v>
      </c>
      <c r="AI3" s="23">
        <v>2</v>
      </c>
      <c r="AJ3" s="23">
        <v>1</v>
      </c>
      <c r="AK3" s="97">
        <v>75</v>
      </c>
      <c r="AL3" s="129">
        <v>150</v>
      </c>
      <c r="AM3" s="25">
        <v>15</v>
      </c>
      <c r="AN3" s="25">
        <v>15</v>
      </c>
      <c r="AO3" s="25">
        <v>15</v>
      </c>
      <c r="AP3" s="137">
        <f>AO3+AN3+AM3</f>
        <v>45</v>
      </c>
      <c r="AQ3" s="23">
        <v>2</v>
      </c>
      <c r="AR3" s="23">
        <v>2</v>
      </c>
      <c r="AS3" s="23">
        <v>1</v>
      </c>
      <c r="AT3" s="97">
        <v>75</v>
      </c>
      <c r="AU3" s="25">
        <v>15</v>
      </c>
      <c r="AV3" s="25">
        <v>15</v>
      </c>
      <c r="AW3" s="25">
        <v>15</v>
      </c>
      <c r="AX3" s="137">
        <f>AW3+AV3+AU3</f>
        <v>45</v>
      </c>
      <c r="AY3" s="23">
        <v>3</v>
      </c>
      <c r="AZ3" s="23">
        <v>3</v>
      </c>
      <c r="BA3" s="23">
        <v>1</v>
      </c>
      <c r="BB3" s="97">
        <v>105</v>
      </c>
      <c r="BC3" s="25">
        <v>15</v>
      </c>
      <c r="BD3" s="25">
        <v>15</v>
      </c>
      <c r="BE3" s="25">
        <v>15</v>
      </c>
      <c r="BF3" s="137">
        <f>BE3+BD3+BC3</f>
        <v>45</v>
      </c>
      <c r="BG3" s="23">
        <v>3</v>
      </c>
      <c r="BH3" s="23">
        <v>3</v>
      </c>
      <c r="BI3" s="23">
        <v>1</v>
      </c>
      <c r="BJ3" s="97">
        <v>105</v>
      </c>
      <c r="BK3" s="125">
        <v>210</v>
      </c>
      <c r="BL3" s="25">
        <v>15</v>
      </c>
      <c r="BM3" s="25">
        <v>15</v>
      </c>
      <c r="BN3" s="25">
        <v>0</v>
      </c>
      <c r="BO3" s="25">
        <v>15</v>
      </c>
      <c r="BP3" s="137">
        <f>BO3+BN3+BM3+BL3</f>
        <v>45</v>
      </c>
      <c r="BQ3" s="23">
        <v>3</v>
      </c>
      <c r="BR3" s="23">
        <v>1</v>
      </c>
      <c r="BS3" s="23">
        <v>0</v>
      </c>
      <c r="BT3" s="23">
        <v>1</v>
      </c>
      <c r="BU3" s="97">
        <v>75</v>
      </c>
      <c r="BV3" s="27">
        <v>720</v>
      </c>
      <c r="BW3" s="25" t="s">
        <v>19</v>
      </c>
      <c r="BX3" s="27">
        <v>720</v>
      </c>
      <c r="BZ3" s="4">
        <v>15</v>
      </c>
      <c r="CA3" s="4">
        <v>15</v>
      </c>
      <c r="CB3" s="4">
        <v>15</v>
      </c>
      <c r="CC3" s="133">
        <f>SUM(BZ3:CB3)</f>
        <v>45</v>
      </c>
      <c r="CD3" s="23">
        <v>3</v>
      </c>
      <c r="CE3" s="23">
        <v>3</v>
      </c>
      <c r="CF3" s="23">
        <v>1</v>
      </c>
      <c r="CG3" s="95">
        <v>105</v>
      </c>
      <c r="CH3" s="23">
        <v>15</v>
      </c>
      <c r="CI3" s="23">
        <v>15</v>
      </c>
      <c r="CJ3" s="24">
        <v>15</v>
      </c>
      <c r="CK3" s="135">
        <f>CH3+CI3+CJ3</f>
        <v>45</v>
      </c>
      <c r="CL3" s="24">
        <v>3</v>
      </c>
      <c r="CM3" s="24">
        <v>3</v>
      </c>
      <c r="CN3" s="24">
        <v>1</v>
      </c>
      <c r="CO3" s="96">
        <v>105</v>
      </c>
      <c r="CP3" s="20">
        <v>210</v>
      </c>
      <c r="CQ3" s="25">
        <v>15</v>
      </c>
      <c r="CR3" s="25">
        <v>15</v>
      </c>
      <c r="CS3" s="25">
        <v>15</v>
      </c>
      <c r="CT3" s="137">
        <f>CS3+CR3+CQ3</f>
        <v>45</v>
      </c>
      <c r="CU3" s="23">
        <v>2</v>
      </c>
      <c r="CV3" s="23">
        <v>2</v>
      </c>
      <c r="CW3" s="23">
        <v>1</v>
      </c>
      <c r="CX3" s="97">
        <v>75</v>
      </c>
      <c r="CY3" s="25">
        <v>15</v>
      </c>
      <c r="CZ3" s="25">
        <v>15</v>
      </c>
      <c r="DA3" s="25">
        <v>15</v>
      </c>
      <c r="DB3" s="137">
        <f>DA3+CZ3+CY3</f>
        <v>45</v>
      </c>
      <c r="DC3" s="23">
        <v>2</v>
      </c>
      <c r="DD3" s="23">
        <v>2</v>
      </c>
      <c r="DE3" s="23">
        <v>1</v>
      </c>
      <c r="DF3" s="97">
        <v>75</v>
      </c>
      <c r="DG3" s="22">
        <v>150</v>
      </c>
      <c r="DH3" s="25">
        <v>15</v>
      </c>
      <c r="DI3" s="25">
        <v>15</v>
      </c>
      <c r="DJ3" s="25">
        <v>15</v>
      </c>
      <c r="DK3" s="137">
        <f>DJ3+DI3+DH3</f>
        <v>45</v>
      </c>
      <c r="DL3" s="23">
        <v>2</v>
      </c>
      <c r="DM3" s="23">
        <v>2</v>
      </c>
      <c r="DN3" s="23">
        <v>1</v>
      </c>
      <c r="DO3" s="97">
        <v>75</v>
      </c>
      <c r="DP3" s="25">
        <v>15</v>
      </c>
      <c r="DQ3" s="25">
        <v>15</v>
      </c>
      <c r="DR3" s="25">
        <v>15</v>
      </c>
      <c r="DS3" s="137">
        <f>DR3+DQ3+DP3</f>
        <v>45</v>
      </c>
      <c r="DT3" s="23">
        <v>3</v>
      </c>
      <c r="DU3" s="23">
        <v>3</v>
      </c>
      <c r="DV3" s="23">
        <v>1</v>
      </c>
      <c r="DW3" s="97">
        <v>105</v>
      </c>
      <c r="DX3" s="25">
        <v>15</v>
      </c>
      <c r="DY3" s="25">
        <v>15</v>
      </c>
      <c r="DZ3" s="25">
        <v>15</v>
      </c>
      <c r="EA3" s="137">
        <f>DZ3+DY3+DX3</f>
        <v>45</v>
      </c>
      <c r="EB3" s="23">
        <v>3</v>
      </c>
      <c r="EC3" s="23">
        <v>3</v>
      </c>
      <c r="ED3" s="23">
        <v>1</v>
      </c>
      <c r="EE3" s="97">
        <v>105</v>
      </c>
      <c r="EF3" s="22">
        <v>210</v>
      </c>
      <c r="EG3" s="25">
        <v>15</v>
      </c>
      <c r="EH3" s="25">
        <v>15</v>
      </c>
      <c r="EI3" s="25">
        <v>0</v>
      </c>
      <c r="EJ3" s="25">
        <v>15</v>
      </c>
      <c r="EK3" s="137">
        <f>EJ3+EI3+EH3+EG3</f>
        <v>45</v>
      </c>
      <c r="EL3" s="23">
        <v>3</v>
      </c>
      <c r="EM3" s="23">
        <v>1</v>
      </c>
      <c r="EN3" s="23">
        <v>0</v>
      </c>
      <c r="EO3" s="23">
        <v>1</v>
      </c>
      <c r="EP3" s="97">
        <v>75</v>
      </c>
      <c r="EQ3" s="27">
        <v>720</v>
      </c>
      <c r="ER3" s="25" t="s">
        <v>19</v>
      </c>
      <c r="ES3" s="27">
        <f>EQ3</f>
        <v>720</v>
      </c>
      <c r="ET3" s="98">
        <v>1440</v>
      </c>
      <c r="EV3" s="4">
        <v>20</v>
      </c>
      <c r="EW3" s="4">
        <v>20</v>
      </c>
      <c r="EX3" s="4">
        <v>20</v>
      </c>
      <c r="EY3" s="133">
        <f>SUM(EV3:EX3)</f>
        <v>60</v>
      </c>
      <c r="EZ3" s="23">
        <v>3</v>
      </c>
      <c r="FA3" s="23">
        <v>3</v>
      </c>
      <c r="FB3" s="23">
        <v>1</v>
      </c>
      <c r="FC3" s="95">
        <v>140</v>
      </c>
      <c r="FD3" s="23">
        <v>20</v>
      </c>
      <c r="FE3" s="23">
        <v>20</v>
      </c>
      <c r="FF3" s="24">
        <v>20</v>
      </c>
      <c r="FG3" s="135">
        <f>FD3+FE3+FF3</f>
        <v>60</v>
      </c>
      <c r="FH3" s="24">
        <v>3</v>
      </c>
      <c r="FI3" s="24">
        <v>3</v>
      </c>
      <c r="FJ3" s="24">
        <v>1</v>
      </c>
      <c r="FK3" s="96">
        <v>140</v>
      </c>
      <c r="FL3" s="20">
        <v>280</v>
      </c>
      <c r="FM3" s="25">
        <v>20</v>
      </c>
      <c r="FN3" s="25">
        <v>20</v>
      </c>
      <c r="FO3" s="25">
        <v>20</v>
      </c>
      <c r="FP3" s="137">
        <f>FO3+FN3+FM3</f>
        <v>60</v>
      </c>
      <c r="FQ3" s="23">
        <v>2</v>
      </c>
      <c r="FR3" s="23">
        <v>2</v>
      </c>
      <c r="FS3" s="23">
        <v>1</v>
      </c>
      <c r="FT3" s="97">
        <v>100</v>
      </c>
      <c r="FU3" s="25">
        <v>20</v>
      </c>
      <c r="FV3" s="25">
        <v>20</v>
      </c>
      <c r="FW3" s="25">
        <v>20</v>
      </c>
      <c r="FX3" s="137">
        <f>FW3+FV3+FU3</f>
        <v>60</v>
      </c>
      <c r="FY3" s="23">
        <v>2</v>
      </c>
      <c r="FZ3" s="23">
        <v>2</v>
      </c>
      <c r="GA3" s="23">
        <v>1</v>
      </c>
      <c r="GB3" s="97">
        <v>100</v>
      </c>
      <c r="GC3" s="22">
        <v>200</v>
      </c>
      <c r="GD3" s="25">
        <v>20</v>
      </c>
      <c r="GE3" s="25">
        <v>20</v>
      </c>
      <c r="GF3" s="25">
        <v>20</v>
      </c>
      <c r="GG3" s="137">
        <f>GF3+GE3+GD3</f>
        <v>60</v>
      </c>
      <c r="GH3" s="23">
        <v>2</v>
      </c>
      <c r="GI3" s="23">
        <v>2</v>
      </c>
      <c r="GJ3" s="23">
        <v>1</v>
      </c>
      <c r="GK3" s="97">
        <v>100</v>
      </c>
      <c r="GL3" s="25">
        <v>20</v>
      </c>
      <c r="GM3" s="25">
        <v>20</v>
      </c>
      <c r="GN3" s="25">
        <v>20</v>
      </c>
      <c r="GO3" s="137">
        <f>GN3+GM3+GL3</f>
        <v>60</v>
      </c>
      <c r="GP3" s="23">
        <v>3</v>
      </c>
      <c r="GQ3" s="23">
        <v>3</v>
      </c>
      <c r="GR3" s="23">
        <v>1</v>
      </c>
      <c r="GS3" s="97">
        <v>140</v>
      </c>
      <c r="GT3" s="25">
        <v>20</v>
      </c>
      <c r="GU3" s="25">
        <v>20</v>
      </c>
      <c r="GV3" s="25">
        <v>20</v>
      </c>
      <c r="GW3" s="137">
        <f>GV3+GU3+GT3</f>
        <v>60</v>
      </c>
      <c r="GX3" s="23">
        <v>3</v>
      </c>
      <c r="GY3" s="23">
        <v>3</v>
      </c>
      <c r="GZ3" s="23">
        <v>1</v>
      </c>
      <c r="HA3" s="97">
        <v>140</v>
      </c>
      <c r="HB3" s="125">
        <v>280</v>
      </c>
      <c r="HC3" s="25">
        <v>20</v>
      </c>
      <c r="HD3" s="25">
        <v>20</v>
      </c>
      <c r="HE3" s="25">
        <v>0</v>
      </c>
      <c r="HF3" s="25">
        <v>20</v>
      </c>
      <c r="HG3" s="137">
        <f>HF3+HE3+HD3+HC3</f>
        <v>60</v>
      </c>
      <c r="HH3" s="23">
        <v>3</v>
      </c>
      <c r="HI3" s="23">
        <v>1</v>
      </c>
      <c r="HJ3" s="23">
        <v>0</v>
      </c>
      <c r="HK3" s="23">
        <v>1</v>
      </c>
      <c r="HL3" s="97">
        <v>160</v>
      </c>
      <c r="HM3" s="27">
        <v>960</v>
      </c>
      <c r="HN3" s="25" t="s">
        <v>19</v>
      </c>
      <c r="HO3" s="27">
        <f>HM3</f>
        <v>960</v>
      </c>
      <c r="HP3" s="4">
        <v>2400</v>
      </c>
      <c r="HQ3" s="4"/>
      <c r="HR3" s="25" t="s">
        <v>25</v>
      </c>
    </row>
    <row r="4" spans="1:227" s="3" customFormat="1">
      <c r="E4" s="149" t="s">
        <v>70</v>
      </c>
      <c r="F4" s="149"/>
      <c r="G4" s="149"/>
      <c r="H4" s="149"/>
      <c r="I4" s="149"/>
      <c r="J4" s="149"/>
      <c r="K4" s="149"/>
      <c r="L4" s="149"/>
      <c r="M4" s="150" t="s">
        <v>71</v>
      </c>
      <c r="N4" s="150"/>
      <c r="O4" s="150"/>
      <c r="P4" s="150"/>
      <c r="Q4" s="141"/>
      <c r="R4" s="141"/>
      <c r="S4" s="141"/>
      <c r="T4" s="141"/>
      <c r="U4" s="22" t="s">
        <v>22</v>
      </c>
      <c r="V4" s="149" t="s">
        <v>72</v>
      </c>
      <c r="W4" s="149"/>
      <c r="X4" s="149"/>
      <c r="Y4" s="149"/>
      <c r="Z4" s="149"/>
      <c r="AA4" s="149"/>
      <c r="AB4" s="149"/>
      <c r="AC4" s="149"/>
      <c r="AD4" s="151" t="s">
        <v>73</v>
      </c>
      <c r="AE4" s="151"/>
      <c r="AF4" s="151"/>
      <c r="AG4" s="151"/>
      <c r="AH4" s="151"/>
      <c r="AI4" s="151"/>
      <c r="AJ4" s="151"/>
      <c r="AK4" s="151"/>
      <c r="AL4" s="22" t="s">
        <v>22</v>
      </c>
      <c r="AM4" s="147" t="s">
        <v>74</v>
      </c>
      <c r="AN4" s="147"/>
      <c r="AO4" s="147"/>
      <c r="AP4" s="147"/>
      <c r="AQ4" s="147"/>
      <c r="AR4" s="147"/>
      <c r="AS4" s="147"/>
      <c r="AT4" s="147"/>
      <c r="AU4" s="146" t="s">
        <v>68</v>
      </c>
      <c r="AV4" s="146"/>
      <c r="AW4" s="146"/>
      <c r="AX4" s="146"/>
      <c r="AY4" s="146"/>
      <c r="AZ4" s="146"/>
      <c r="BA4" s="146"/>
      <c r="BB4" s="146"/>
      <c r="BC4" s="161" t="s">
        <v>76</v>
      </c>
      <c r="BD4" s="161"/>
      <c r="BE4" s="161"/>
      <c r="BF4" s="161"/>
      <c r="BG4" s="161"/>
      <c r="BH4" s="161"/>
      <c r="BI4" s="161"/>
      <c r="BJ4" s="161"/>
      <c r="BK4" s="126"/>
      <c r="BL4" s="147" t="s">
        <v>75</v>
      </c>
      <c r="BM4" s="147"/>
      <c r="BN4" s="147"/>
      <c r="BO4" s="147"/>
      <c r="BP4" s="147"/>
      <c r="BQ4" s="147"/>
      <c r="BR4" s="147"/>
      <c r="BS4" s="147"/>
      <c r="BT4" s="147"/>
      <c r="BU4" s="147"/>
      <c r="BV4" s="27" t="s">
        <v>20</v>
      </c>
      <c r="BW4" s="6"/>
      <c r="BX4" s="6"/>
      <c r="BY4" s="6"/>
      <c r="BZ4" s="149" t="s">
        <v>70</v>
      </c>
      <c r="CA4" s="149"/>
      <c r="CB4" s="149"/>
      <c r="CC4" s="149"/>
      <c r="CD4" s="149"/>
      <c r="CE4" s="149"/>
      <c r="CF4" s="149"/>
      <c r="CG4" s="149"/>
      <c r="CH4" s="150" t="s">
        <v>71</v>
      </c>
      <c r="CI4" s="150"/>
      <c r="CJ4" s="150"/>
      <c r="CK4" s="150"/>
      <c r="CL4" s="141"/>
      <c r="CM4" s="141"/>
      <c r="CN4" s="141"/>
      <c r="CO4" s="141"/>
      <c r="CP4" s="22" t="s">
        <v>22</v>
      </c>
      <c r="CQ4" s="149" t="s">
        <v>72</v>
      </c>
      <c r="CR4" s="149"/>
      <c r="CS4" s="149"/>
      <c r="CT4" s="149"/>
      <c r="CU4" s="149"/>
      <c r="CV4" s="149"/>
      <c r="CW4" s="149"/>
      <c r="CX4" s="149"/>
      <c r="CY4" s="151" t="s">
        <v>73</v>
      </c>
      <c r="CZ4" s="151"/>
      <c r="DA4" s="151"/>
      <c r="DB4" s="151"/>
      <c r="DC4" s="151"/>
      <c r="DD4" s="151"/>
      <c r="DE4" s="151"/>
      <c r="DF4" s="151"/>
      <c r="DG4" s="22" t="s">
        <v>22</v>
      </c>
      <c r="DH4" s="147" t="s">
        <v>74</v>
      </c>
      <c r="DI4" s="147"/>
      <c r="DJ4" s="147"/>
      <c r="DK4" s="147"/>
      <c r="DL4" s="147"/>
      <c r="DM4" s="147"/>
      <c r="DN4" s="147"/>
      <c r="DO4" s="147"/>
      <c r="DP4" s="146" t="s">
        <v>68</v>
      </c>
      <c r="DQ4" s="146"/>
      <c r="DR4" s="146"/>
      <c r="DS4" s="146"/>
      <c r="DT4" s="146"/>
      <c r="DU4" s="146"/>
      <c r="DV4" s="146"/>
      <c r="DW4" s="146"/>
      <c r="DX4" s="161" t="s">
        <v>76</v>
      </c>
      <c r="DY4" s="161"/>
      <c r="DZ4" s="161"/>
      <c r="EA4" s="161"/>
      <c r="EB4" s="161"/>
      <c r="EC4" s="161"/>
      <c r="ED4" s="161"/>
      <c r="EE4" s="161"/>
      <c r="EF4" s="126"/>
      <c r="EG4" s="147" t="s">
        <v>75</v>
      </c>
      <c r="EH4" s="147"/>
      <c r="EI4" s="147"/>
      <c r="EJ4" s="147"/>
      <c r="EK4" s="147"/>
      <c r="EL4" s="147"/>
      <c r="EM4" s="147"/>
      <c r="EN4" s="147"/>
      <c r="EO4" s="147"/>
      <c r="EP4" s="147"/>
      <c r="EQ4" s="27" t="s">
        <v>20</v>
      </c>
      <c r="ER4" s="6"/>
      <c r="ES4" s="6"/>
      <c r="ET4" s="28" t="s">
        <v>20</v>
      </c>
      <c r="EU4" s="6"/>
      <c r="EV4" s="149" t="s">
        <v>70</v>
      </c>
      <c r="EW4" s="149"/>
      <c r="EX4" s="149"/>
      <c r="EY4" s="149"/>
      <c r="EZ4" s="149"/>
      <c r="FA4" s="149"/>
      <c r="FB4" s="149"/>
      <c r="FC4" s="149"/>
      <c r="FD4" s="150" t="s">
        <v>71</v>
      </c>
      <c r="FE4" s="150"/>
      <c r="FF4" s="150"/>
      <c r="FG4" s="150"/>
      <c r="FH4" s="141"/>
      <c r="FI4" s="141"/>
      <c r="FJ4" s="141"/>
      <c r="FK4" s="141"/>
      <c r="FL4" s="22" t="s">
        <v>22</v>
      </c>
      <c r="FM4" s="149" t="s">
        <v>72</v>
      </c>
      <c r="FN4" s="149"/>
      <c r="FO4" s="149"/>
      <c r="FP4" s="149"/>
      <c r="FQ4" s="149"/>
      <c r="FR4" s="149"/>
      <c r="FS4" s="149"/>
      <c r="FT4" s="149"/>
      <c r="FU4" s="151" t="s">
        <v>73</v>
      </c>
      <c r="FV4" s="151"/>
      <c r="FW4" s="151"/>
      <c r="FX4" s="151"/>
      <c r="FY4" s="151"/>
      <c r="FZ4" s="151"/>
      <c r="GA4" s="151"/>
      <c r="GB4" s="151"/>
      <c r="GC4" s="22" t="s">
        <v>22</v>
      </c>
      <c r="GD4" s="147" t="s">
        <v>74</v>
      </c>
      <c r="GE4" s="147"/>
      <c r="GF4" s="147"/>
      <c r="GG4" s="147"/>
      <c r="GH4" s="147"/>
      <c r="GI4" s="147"/>
      <c r="GJ4" s="147"/>
      <c r="GK4" s="147"/>
      <c r="GL4" s="146" t="s">
        <v>68</v>
      </c>
      <c r="GM4" s="146"/>
      <c r="GN4" s="146"/>
      <c r="GO4" s="146"/>
      <c r="GP4" s="146"/>
      <c r="GQ4" s="146"/>
      <c r="GR4" s="146"/>
      <c r="GS4" s="146"/>
      <c r="GT4" s="161" t="s">
        <v>76</v>
      </c>
      <c r="GU4" s="161"/>
      <c r="GV4" s="161"/>
      <c r="GW4" s="161"/>
      <c r="GX4" s="161"/>
      <c r="GY4" s="161"/>
      <c r="GZ4" s="161"/>
      <c r="HA4" s="161"/>
      <c r="HB4" s="126"/>
      <c r="HC4" s="147" t="s">
        <v>75</v>
      </c>
      <c r="HD4" s="147"/>
      <c r="HE4" s="147"/>
      <c r="HF4" s="147"/>
      <c r="HG4" s="147"/>
      <c r="HH4" s="147"/>
      <c r="HI4" s="147"/>
      <c r="HJ4" s="147"/>
      <c r="HK4" s="147"/>
      <c r="HL4" s="147"/>
      <c r="HM4" s="27" t="s">
        <v>20</v>
      </c>
      <c r="HN4" s="6"/>
      <c r="HO4" s="6"/>
      <c r="HP4" s="28" t="s">
        <v>20</v>
      </c>
      <c r="HR4" s="6"/>
    </row>
    <row r="5" spans="1:227" s="5" customFormat="1">
      <c r="A5" s="5" t="s">
        <v>0</v>
      </c>
      <c r="B5" s="5" t="s">
        <v>24</v>
      </c>
      <c r="C5" s="5" t="s">
        <v>1</v>
      </c>
      <c r="D5" s="5" t="s">
        <v>24</v>
      </c>
      <c r="E5" s="11" t="s">
        <v>2</v>
      </c>
      <c r="F5" s="5" t="s">
        <v>3</v>
      </c>
      <c r="G5" s="5" t="s">
        <v>8</v>
      </c>
      <c r="H5" s="11" t="s">
        <v>4</v>
      </c>
      <c r="I5" s="11" t="s">
        <v>2</v>
      </c>
      <c r="J5" s="5" t="s">
        <v>3</v>
      </c>
      <c r="K5" s="5" t="s">
        <v>8</v>
      </c>
      <c r="L5" s="11" t="s">
        <v>4</v>
      </c>
      <c r="M5" s="11" t="s">
        <v>2</v>
      </c>
      <c r="N5" s="11" t="s">
        <v>3</v>
      </c>
      <c r="O5" s="11" t="s">
        <v>8</v>
      </c>
      <c r="P5" s="7" t="s">
        <v>4</v>
      </c>
      <c r="Q5" s="11" t="s">
        <v>2</v>
      </c>
      <c r="R5" s="5" t="s">
        <v>3</v>
      </c>
      <c r="S5" s="5" t="s">
        <v>8</v>
      </c>
      <c r="T5" s="11" t="s">
        <v>4</v>
      </c>
      <c r="U5" s="132"/>
      <c r="V5" s="5" t="s">
        <v>5</v>
      </c>
      <c r="W5" s="5" t="s">
        <v>6</v>
      </c>
      <c r="X5" s="5" t="s">
        <v>8</v>
      </c>
      <c r="Y5" s="11" t="s">
        <v>4</v>
      </c>
      <c r="Z5" s="5" t="s">
        <v>5</v>
      </c>
      <c r="AA5" s="5" t="s">
        <v>6</v>
      </c>
      <c r="AB5" s="5" t="s">
        <v>8</v>
      </c>
      <c r="AC5" s="11" t="s">
        <v>4</v>
      </c>
      <c r="AD5" s="7" t="s">
        <v>5</v>
      </c>
      <c r="AE5" s="5" t="s">
        <v>6</v>
      </c>
      <c r="AF5" s="5" t="s">
        <v>8</v>
      </c>
      <c r="AG5" s="7" t="s">
        <v>4</v>
      </c>
      <c r="AH5" s="5" t="s">
        <v>5</v>
      </c>
      <c r="AI5" s="5" t="s">
        <v>6</v>
      </c>
      <c r="AJ5" s="5" t="s">
        <v>8</v>
      </c>
      <c r="AK5" s="11" t="s">
        <v>4</v>
      </c>
      <c r="AL5" s="129"/>
      <c r="AM5" s="5" t="s">
        <v>7</v>
      </c>
      <c r="AN5" s="5" t="s">
        <v>15</v>
      </c>
      <c r="AO5" s="5" t="s">
        <v>8</v>
      </c>
      <c r="AP5" s="11" t="s">
        <v>4</v>
      </c>
      <c r="AQ5" s="5" t="s">
        <v>7</v>
      </c>
      <c r="AR5" s="5" t="s">
        <v>15</v>
      </c>
      <c r="AS5" s="5" t="s">
        <v>8</v>
      </c>
      <c r="AT5" s="11" t="s">
        <v>4</v>
      </c>
      <c r="AU5" s="5" t="s">
        <v>16</v>
      </c>
      <c r="AV5" s="5" t="s">
        <v>17</v>
      </c>
      <c r="AW5" s="5" t="s">
        <v>8</v>
      </c>
      <c r="AX5" s="11" t="s">
        <v>4</v>
      </c>
      <c r="AY5" s="5" t="s">
        <v>16</v>
      </c>
      <c r="AZ5" s="5" t="s">
        <v>17</v>
      </c>
      <c r="BA5" s="5" t="s">
        <v>8</v>
      </c>
      <c r="BB5" s="11" t="s">
        <v>4</v>
      </c>
      <c r="BC5" s="5" t="s">
        <v>16</v>
      </c>
      <c r="BD5" s="5" t="s">
        <v>17</v>
      </c>
      <c r="BE5" s="5" t="s">
        <v>8</v>
      </c>
      <c r="BF5" s="11" t="s">
        <v>4</v>
      </c>
      <c r="BG5" s="5" t="s">
        <v>16</v>
      </c>
      <c r="BH5" s="5" t="s">
        <v>17</v>
      </c>
      <c r="BI5" s="5" t="s">
        <v>8</v>
      </c>
      <c r="BJ5" s="11" t="s">
        <v>4</v>
      </c>
      <c r="BK5" s="127"/>
      <c r="BL5" s="5" t="s">
        <v>2</v>
      </c>
      <c r="BM5" s="5" t="s">
        <v>3</v>
      </c>
      <c r="BN5" s="5" t="s">
        <v>18</v>
      </c>
      <c r="BO5" s="5" t="s">
        <v>8</v>
      </c>
      <c r="BP5" s="11" t="s">
        <v>4</v>
      </c>
      <c r="BQ5" s="5" t="s">
        <v>2</v>
      </c>
      <c r="BR5" s="5" t="s">
        <v>3</v>
      </c>
      <c r="BS5" s="5" t="s">
        <v>18</v>
      </c>
      <c r="BT5" s="5" t="s">
        <v>8</v>
      </c>
      <c r="BU5" s="11" t="s">
        <v>4</v>
      </c>
      <c r="BV5" s="27"/>
      <c r="BW5" s="5" t="s">
        <v>19</v>
      </c>
      <c r="BX5" s="5" t="s">
        <v>23</v>
      </c>
      <c r="BZ5" s="11" t="s">
        <v>2</v>
      </c>
      <c r="CA5" s="5" t="s">
        <v>3</v>
      </c>
      <c r="CB5" s="5" t="s">
        <v>8</v>
      </c>
      <c r="CC5" s="11" t="s">
        <v>4</v>
      </c>
      <c r="CD5" s="11" t="s">
        <v>2</v>
      </c>
      <c r="CE5" s="5" t="s">
        <v>3</v>
      </c>
      <c r="CF5" s="5" t="s">
        <v>8</v>
      </c>
      <c r="CG5" s="11" t="s">
        <v>4</v>
      </c>
      <c r="CH5" s="11" t="s">
        <v>2</v>
      </c>
      <c r="CI5" s="11" t="s">
        <v>3</v>
      </c>
      <c r="CJ5" s="11" t="s">
        <v>8</v>
      </c>
      <c r="CK5" s="7" t="s">
        <v>4</v>
      </c>
      <c r="CL5" s="11" t="s">
        <v>2</v>
      </c>
      <c r="CM5" s="5" t="s">
        <v>3</v>
      </c>
      <c r="CN5" s="5" t="s">
        <v>8</v>
      </c>
      <c r="CO5" s="11" t="s">
        <v>4</v>
      </c>
      <c r="CP5" s="19"/>
      <c r="CQ5" s="5" t="s">
        <v>5</v>
      </c>
      <c r="CR5" s="5" t="s">
        <v>6</v>
      </c>
      <c r="CS5" s="5" t="s">
        <v>8</v>
      </c>
      <c r="CT5" s="11" t="s">
        <v>4</v>
      </c>
      <c r="CU5" s="5" t="s">
        <v>5</v>
      </c>
      <c r="CV5" s="5" t="s">
        <v>6</v>
      </c>
      <c r="CW5" s="5" t="s">
        <v>8</v>
      </c>
      <c r="CX5" s="11" t="s">
        <v>4</v>
      </c>
      <c r="CY5" s="7" t="s">
        <v>5</v>
      </c>
      <c r="CZ5" s="5" t="s">
        <v>6</v>
      </c>
      <c r="DA5" s="5" t="s">
        <v>8</v>
      </c>
      <c r="DB5" s="7" t="s">
        <v>4</v>
      </c>
      <c r="DC5" s="5" t="s">
        <v>5</v>
      </c>
      <c r="DD5" s="5" t="s">
        <v>6</v>
      </c>
      <c r="DE5" s="5" t="s">
        <v>8</v>
      </c>
      <c r="DF5" s="11" t="s">
        <v>4</v>
      </c>
      <c r="DG5" s="22"/>
      <c r="DH5" s="5" t="s">
        <v>7</v>
      </c>
      <c r="DI5" s="5" t="s">
        <v>15</v>
      </c>
      <c r="DJ5" s="5" t="s">
        <v>8</v>
      </c>
      <c r="DK5" s="11" t="s">
        <v>4</v>
      </c>
      <c r="DL5" s="5" t="s">
        <v>7</v>
      </c>
      <c r="DM5" s="5" t="s">
        <v>15</v>
      </c>
      <c r="DN5" s="5" t="s">
        <v>8</v>
      </c>
      <c r="DO5" s="11" t="s">
        <v>4</v>
      </c>
      <c r="DP5" s="5" t="s">
        <v>16</v>
      </c>
      <c r="DQ5" s="5" t="s">
        <v>17</v>
      </c>
      <c r="DR5" s="5" t="s">
        <v>8</v>
      </c>
      <c r="DS5" s="11" t="s">
        <v>4</v>
      </c>
      <c r="DT5" s="5" t="s">
        <v>16</v>
      </c>
      <c r="DU5" s="5" t="s">
        <v>17</v>
      </c>
      <c r="DV5" s="5" t="s">
        <v>8</v>
      </c>
      <c r="DW5" s="11" t="s">
        <v>4</v>
      </c>
      <c r="DX5" s="5" t="s">
        <v>16</v>
      </c>
      <c r="DY5" s="5" t="s">
        <v>17</v>
      </c>
      <c r="DZ5" s="5" t="s">
        <v>8</v>
      </c>
      <c r="EA5" s="11" t="s">
        <v>4</v>
      </c>
      <c r="EB5" s="5" t="s">
        <v>16</v>
      </c>
      <c r="EC5" s="5" t="s">
        <v>17</v>
      </c>
      <c r="ED5" s="5" t="s">
        <v>8</v>
      </c>
      <c r="EE5" s="11" t="s">
        <v>4</v>
      </c>
      <c r="EF5" s="22"/>
      <c r="EG5" s="5" t="s">
        <v>2</v>
      </c>
      <c r="EH5" s="5" t="s">
        <v>3</v>
      </c>
      <c r="EI5" s="5" t="s">
        <v>18</v>
      </c>
      <c r="EJ5" s="5" t="s">
        <v>8</v>
      </c>
      <c r="EK5" s="11" t="s">
        <v>4</v>
      </c>
      <c r="EL5" s="5" t="s">
        <v>2</v>
      </c>
      <c r="EM5" s="5" t="s">
        <v>3</v>
      </c>
      <c r="EN5" s="5" t="s">
        <v>18</v>
      </c>
      <c r="EO5" s="5" t="s">
        <v>8</v>
      </c>
      <c r="EP5" s="11" t="s">
        <v>4</v>
      </c>
      <c r="EQ5" s="27"/>
      <c r="ER5" s="5" t="s">
        <v>19</v>
      </c>
      <c r="ES5" s="5" t="s">
        <v>23</v>
      </c>
      <c r="EV5" s="11" t="s">
        <v>2</v>
      </c>
      <c r="EW5" s="5" t="s">
        <v>3</v>
      </c>
      <c r="EX5" s="5" t="s">
        <v>8</v>
      </c>
      <c r="EY5" s="11" t="s">
        <v>4</v>
      </c>
      <c r="EZ5" s="11" t="s">
        <v>2</v>
      </c>
      <c r="FA5" s="5" t="s">
        <v>3</v>
      </c>
      <c r="FB5" s="5" t="s">
        <v>8</v>
      </c>
      <c r="FC5" s="11" t="s">
        <v>4</v>
      </c>
      <c r="FD5" s="11" t="s">
        <v>2</v>
      </c>
      <c r="FE5" s="11" t="s">
        <v>3</v>
      </c>
      <c r="FF5" s="11" t="s">
        <v>8</v>
      </c>
      <c r="FG5" s="7" t="s">
        <v>4</v>
      </c>
      <c r="FH5" s="11" t="s">
        <v>2</v>
      </c>
      <c r="FI5" s="5" t="s">
        <v>3</v>
      </c>
      <c r="FJ5" s="5" t="s">
        <v>8</v>
      </c>
      <c r="FK5" s="11" t="s">
        <v>4</v>
      </c>
      <c r="FL5" s="19"/>
      <c r="FM5" s="5" t="s">
        <v>5</v>
      </c>
      <c r="FN5" s="5" t="s">
        <v>6</v>
      </c>
      <c r="FO5" s="5" t="s">
        <v>8</v>
      </c>
      <c r="FP5" s="11" t="s">
        <v>4</v>
      </c>
      <c r="FQ5" s="5" t="s">
        <v>5</v>
      </c>
      <c r="FR5" s="5" t="s">
        <v>6</v>
      </c>
      <c r="FS5" s="5" t="s">
        <v>8</v>
      </c>
      <c r="FT5" s="11" t="s">
        <v>4</v>
      </c>
      <c r="FU5" s="7" t="s">
        <v>5</v>
      </c>
      <c r="FV5" s="5" t="s">
        <v>6</v>
      </c>
      <c r="FW5" s="5" t="s">
        <v>8</v>
      </c>
      <c r="FX5" s="7" t="s">
        <v>4</v>
      </c>
      <c r="FY5" s="5" t="s">
        <v>5</v>
      </c>
      <c r="FZ5" s="5" t="s">
        <v>6</v>
      </c>
      <c r="GA5" s="5" t="s">
        <v>8</v>
      </c>
      <c r="GB5" s="11" t="s">
        <v>4</v>
      </c>
      <c r="GC5" s="22"/>
      <c r="GD5" s="5" t="s">
        <v>7</v>
      </c>
      <c r="GE5" s="5" t="s">
        <v>15</v>
      </c>
      <c r="GF5" s="5" t="s">
        <v>8</v>
      </c>
      <c r="GG5" s="11" t="s">
        <v>4</v>
      </c>
      <c r="GH5" s="5" t="s">
        <v>7</v>
      </c>
      <c r="GI5" s="5" t="s">
        <v>15</v>
      </c>
      <c r="GJ5" s="5" t="s">
        <v>8</v>
      </c>
      <c r="GK5" s="11" t="s">
        <v>4</v>
      </c>
      <c r="GL5" s="5" t="s">
        <v>16</v>
      </c>
      <c r="GM5" s="5" t="s">
        <v>17</v>
      </c>
      <c r="GN5" s="5" t="s">
        <v>8</v>
      </c>
      <c r="GO5" s="11" t="s">
        <v>4</v>
      </c>
      <c r="GP5" s="5" t="s">
        <v>16</v>
      </c>
      <c r="GQ5" s="5" t="s">
        <v>17</v>
      </c>
      <c r="GR5" s="5" t="s">
        <v>8</v>
      </c>
      <c r="GS5" s="11" t="s">
        <v>4</v>
      </c>
      <c r="GT5" s="5" t="s">
        <v>16</v>
      </c>
      <c r="GU5" s="5" t="s">
        <v>17</v>
      </c>
      <c r="GV5" s="5" t="s">
        <v>8</v>
      </c>
      <c r="GW5" s="11" t="s">
        <v>4</v>
      </c>
      <c r="GX5" s="5" t="s">
        <v>16</v>
      </c>
      <c r="GY5" s="5" t="s">
        <v>17</v>
      </c>
      <c r="GZ5" s="5" t="s">
        <v>8</v>
      </c>
      <c r="HA5" s="11" t="s">
        <v>4</v>
      </c>
      <c r="HB5" s="22" t="s">
        <v>22</v>
      </c>
      <c r="HC5" s="5" t="s">
        <v>2</v>
      </c>
      <c r="HD5" s="5" t="s">
        <v>3</v>
      </c>
      <c r="HE5" s="5" t="s">
        <v>18</v>
      </c>
      <c r="HF5" s="5" t="s">
        <v>8</v>
      </c>
      <c r="HG5" s="11" t="s">
        <v>4</v>
      </c>
      <c r="HH5" s="5" t="s">
        <v>2</v>
      </c>
      <c r="HI5" s="5" t="s">
        <v>3</v>
      </c>
      <c r="HJ5" s="5" t="s">
        <v>18</v>
      </c>
      <c r="HK5" s="5" t="s">
        <v>8</v>
      </c>
      <c r="HL5" s="11" t="s">
        <v>4</v>
      </c>
      <c r="HM5" s="27"/>
      <c r="HN5" s="5" t="s">
        <v>19</v>
      </c>
      <c r="HO5" s="5" t="s">
        <v>23</v>
      </c>
    </row>
    <row r="6" spans="1:227">
      <c r="A6" s="5">
        <v>1</v>
      </c>
      <c r="B6" s="29">
        <f>HP6</f>
        <v>2400</v>
      </c>
      <c r="C6" s="16" t="s">
        <v>34</v>
      </c>
      <c r="D6" s="16"/>
      <c r="E6" s="139">
        <v>15</v>
      </c>
      <c r="F6" s="139">
        <v>15</v>
      </c>
      <c r="G6" s="139">
        <v>15</v>
      </c>
      <c r="H6" s="134">
        <f>SUM(E6:G6)</f>
        <v>45</v>
      </c>
      <c r="I6" s="2">
        <f>E6*I3</f>
        <v>45</v>
      </c>
      <c r="J6" s="2">
        <f>F6*J3</f>
        <v>45</v>
      </c>
      <c r="K6" s="2">
        <f>G6*K3</f>
        <v>15</v>
      </c>
      <c r="L6" s="99">
        <f>SUM(I6:K6)</f>
        <v>105</v>
      </c>
      <c r="M6" s="139">
        <v>15</v>
      </c>
      <c r="N6" s="139">
        <v>15</v>
      </c>
      <c r="O6" s="139">
        <v>15</v>
      </c>
      <c r="P6" s="136">
        <f>O6+N6+M6</f>
        <v>45</v>
      </c>
      <c r="Q6" s="2">
        <f>M6*Q3</f>
        <v>45</v>
      </c>
      <c r="R6" s="2">
        <f>N6*R3</f>
        <v>45</v>
      </c>
      <c r="S6" s="2">
        <f>O6*S3</f>
        <v>15</v>
      </c>
      <c r="T6" s="100">
        <f>S6+R6+Q6</f>
        <v>105</v>
      </c>
      <c r="U6" s="130">
        <f>L6+T6</f>
        <v>210</v>
      </c>
      <c r="V6" s="139">
        <v>15</v>
      </c>
      <c r="W6" s="139">
        <v>15</v>
      </c>
      <c r="X6" s="139">
        <v>15</v>
      </c>
      <c r="Y6" s="138">
        <f>V6+W6+X6</f>
        <v>45</v>
      </c>
      <c r="Z6" s="2">
        <f>V6*Z3</f>
        <v>30</v>
      </c>
      <c r="AA6" s="2">
        <f>W6*AA3</f>
        <v>30</v>
      </c>
      <c r="AB6" s="2">
        <f>X6*AB3</f>
        <v>15</v>
      </c>
      <c r="AC6" s="101">
        <f>Z6+AA6+AB6</f>
        <v>75</v>
      </c>
      <c r="AD6" s="139">
        <v>15</v>
      </c>
      <c r="AE6" s="139">
        <v>15</v>
      </c>
      <c r="AF6" s="139">
        <v>15</v>
      </c>
      <c r="AG6" s="136">
        <f>AD6+AE6+AF6</f>
        <v>45</v>
      </c>
      <c r="AH6" s="2">
        <f>AD6*AH3</f>
        <v>30</v>
      </c>
      <c r="AI6" s="2">
        <f>AE6*AI3</f>
        <v>30</v>
      </c>
      <c r="AJ6" s="2">
        <f>AF6*AJ3</f>
        <v>15</v>
      </c>
      <c r="AK6" s="101">
        <f>AH6+AI6+AJ6</f>
        <v>75</v>
      </c>
      <c r="AL6" s="130">
        <f>AC6+AK6</f>
        <v>150</v>
      </c>
      <c r="AM6" s="139">
        <v>15</v>
      </c>
      <c r="AN6" s="139">
        <v>15</v>
      </c>
      <c r="AO6" s="139">
        <v>15</v>
      </c>
      <c r="AP6" s="138">
        <f>AM6+AN6+AO6</f>
        <v>45</v>
      </c>
      <c r="AQ6" s="2">
        <f>AM6*AQ3</f>
        <v>30</v>
      </c>
      <c r="AR6" s="2">
        <f>AN6*AR3</f>
        <v>30</v>
      </c>
      <c r="AS6" s="2">
        <f>AO6*AS3</f>
        <v>15</v>
      </c>
      <c r="AT6" s="101">
        <f>AQ6+AR6+AS6</f>
        <v>75</v>
      </c>
      <c r="AU6" s="139">
        <v>15</v>
      </c>
      <c r="AV6" s="139">
        <v>15</v>
      </c>
      <c r="AW6" s="139">
        <v>15</v>
      </c>
      <c r="AX6" s="138">
        <f>AU6+AV6+AW6</f>
        <v>45</v>
      </c>
      <c r="AY6" s="122">
        <f>AU6*AY3</f>
        <v>45</v>
      </c>
      <c r="AZ6" s="122">
        <f>AV6*AZ3</f>
        <v>45</v>
      </c>
      <c r="BA6" s="122">
        <f>AW6*BA3</f>
        <v>15</v>
      </c>
      <c r="BB6" s="101">
        <f>AY6+AZ6+BA6</f>
        <v>105</v>
      </c>
      <c r="BC6" s="139">
        <v>15</v>
      </c>
      <c r="BD6" s="139">
        <v>15</v>
      </c>
      <c r="BE6" s="139">
        <v>15</v>
      </c>
      <c r="BF6" s="138">
        <f>BC6+BD6+BE6</f>
        <v>45</v>
      </c>
      <c r="BG6" s="122">
        <f>BC6*BG3</f>
        <v>45</v>
      </c>
      <c r="BH6" s="122">
        <f>BD6*BH3</f>
        <v>45</v>
      </c>
      <c r="BI6" s="122">
        <f>BE6*BI3</f>
        <v>15</v>
      </c>
      <c r="BJ6" s="101">
        <f>BG6+BH6+BI6</f>
        <v>105</v>
      </c>
      <c r="BK6" s="128">
        <f>BB6+BJ6</f>
        <v>210</v>
      </c>
      <c r="BL6" s="139">
        <v>15</v>
      </c>
      <c r="BM6" s="139">
        <v>15</v>
      </c>
      <c r="BN6" s="73">
        <f>BI6*BN3</f>
        <v>0</v>
      </c>
      <c r="BO6" s="139">
        <v>15</v>
      </c>
      <c r="BP6" s="138">
        <f>SUM(BL6:BO6)</f>
        <v>45</v>
      </c>
      <c r="BQ6" s="2">
        <f>BL6*BQ3</f>
        <v>45</v>
      </c>
      <c r="BR6" s="2">
        <f>BM6*BR3</f>
        <v>15</v>
      </c>
      <c r="BS6" s="73">
        <f>BN6*BS3</f>
        <v>0</v>
      </c>
      <c r="BT6" s="2">
        <f>BO6*BT3</f>
        <v>15</v>
      </c>
      <c r="BU6" s="101">
        <f>BQ6+BR6+BS6+BT6</f>
        <v>75</v>
      </c>
      <c r="BV6" s="27">
        <f>L6+T6+AC6+AK6+AT6+BB6+BU6+BJ6</f>
        <v>720</v>
      </c>
      <c r="BW6" s="31">
        <v>0</v>
      </c>
      <c r="BX6" s="102">
        <f>BV6-BW6</f>
        <v>720</v>
      </c>
      <c r="BY6" s="5">
        <v>1</v>
      </c>
      <c r="BZ6" s="139">
        <v>15</v>
      </c>
      <c r="CA6" s="139">
        <v>15</v>
      </c>
      <c r="CB6" s="139">
        <v>15</v>
      </c>
      <c r="CC6" s="134">
        <f>SUM(BZ6:CB6)</f>
        <v>45</v>
      </c>
      <c r="CD6" s="2">
        <f>BZ6*CD3</f>
        <v>45</v>
      </c>
      <c r="CE6" s="2">
        <f>CA6*CE3</f>
        <v>45</v>
      </c>
      <c r="CF6" s="2">
        <f>CB6*CF3</f>
        <v>15</v>
      </c>
      <c r="CG6" s="99">
        <f>SUM(CD6:CF6)</f>
        <v>105</v>
      </c>
      <c r="CH6" s="139">
        <v>15</v>
      </c>
      <c r="CI6" s="139">
        <v>15</v>
      </c>
      <c r="CJ6" s="139">
        <v>15</v>
      </c>
      <c r="CK6" s="136">
        <f>CJ6+CI6+CH6</f>
        <v>45</v>
      </c>
      <c r="CL6" s="2">
        <f>CH6*CL3</f>
        <v>45</v>
      </c>
      <c r="CM6" s="2">
        <f>CI6*CM3</f>
        <v>45</v>
      </c>
      <c r="CN6" s="2">
        <f>CJ6*CN3</f>
        <v>15</v>
      </c>
      <c r="CO6" s="100">
        <f>CN6+CM6+CL6</f>
        <v>105</v>
      </c>
      <c r="CP6" s="21">
        <f>CG6+CO6</f>
        <v>210</v>
      </c>
      <c r="CQ6" s="139">
        <v>15</v>
      </c>
      <c r="CR6" s="139">
        <v>15</v>
      </c>
      <c r="CS6" s="139">
        <v>15</v>
      </c>
      <c r="CT6" s="138">
        <f>CQ6+CR6+CS6</f>
        <v>45</v>
      </c>
      <c r="CU6" s="2">
        <f>CQ6*CU3</f>
        <v>30</v>
      </c>
      <c r="CV6" s="2">
        <f>CR6*CV3</f>
        <v>30</v>
      </c>
      <c r="CW6" s="2">
        <f>CS6*CW3</f>
        <v>15</v>
      </c>
      <c r="CX6" s="101">
        <f>CU6+CV6+CW6</f>
        <v>75</v>
      </c>
      <c r="CY6" s="139">
        <v>15</v>
      </c>
      <c r="CZ6" s="139">
        <v>15</v>
      </c>
      <c r="DA6" s="139">
        <v>15</v>
      </c>
      <c r="DB6" s="136">
        <f>CY6+CZ6+DA6</f>
        <v>45</v>
      </c>
      <c r="DC6" s="2">
        <f>CY6*DC3</f>
        <v>30</v>
      </c>
      <c r="DD6" s="2">
        <f>CZ6*DD3</f>
        <v>30</v>
      </c>
      <c r="DE6" s="2">
        <f>DA6*DE3</f>
        <v>15</v>
      </c>
      <c r="DF6" s="101">
        <f>DC6+DD6+DE6</f>
        <v>75</v>
      </c>
      <c r="DG6" s="21">
        <f>CX6+DF6</f>
        <v>150</v>
      </c>
      <c r="DH6" s="139">
        <v>15</v>
      </c>
      <c r="DI6" s="139">
        <v>15</v>
      </c>
      <c r="DJ6" s="139">
        <v>15</v>
      </c>
      <c r="DK6" s="138">
        <f>DH6+DI6+DJ6</f>
        <v>45</v>
      </c>
      <c r="DL6" s="2">
        <f>DH6*DL3</f>
        <v>30</v>
      </c>
      <c r="DM6" s="2">
        <f>DI6*DM3</f>
        <v>30</v>
      </c>
      <c r="DN6" s="2">
        <f>DJ6*DN3</f>
        <v>15</v>
      </c>
      <c r="DO6" s="101">
        <f>DL6+DM6+DN6</f>
        <v>75</v>
      </c>
      <c r="DP6" s="139">
        <v>15</v>
      </c>
      <c r="DQ6" s="139">
        <v>15</v>
      </c>
      <c r="DR6" s="139">
        <v>15</v>
      </c>
      <c r="DS6" s="138">
        <f>DP6+DQ6+DR6</f>
        <v>45</v>
      </c>
      <c r="DT6" s="122">
        <f>DP6*DT3</f>
        <v>45</v>
      </c>
      <c r="DU6" s="122">
        <f>DQ6*DU3</f>
        <v>45</v>
      </c>
      <c r="DV6" s="122">
        <f>DR6*DV3</f>
        <v>15</v>
      </c>
      <c r="DW6" s="101">
        <f>DT6+DU6+DV6</f>
        <v>105</v>
      </c>
      <c r="DX6" s="139">
        <v>15</v>
      </c>
      <c r="DY6" s="139">
        <v>15</v>
      </c>
      <c r="DZ6" s="139">
        <v>15</v>
      </c>
      <c r="EA6" s="138">
        <f>DX6+DY6+DZ6</f>
        <v>45</v>
      </c>
      <c r="EB6" s="122">
        <f>DX6*EB3</f>
        <v>45</v>
      </c>
      <c r="EC6" s="122">
        <f>DY6*EC3</f>
        <v>45</v>
      </c>
      <c r="ED6" s="122">
        <f>DZ6*ED3</f>
        <v>15</v>
      </c>
      <c r="EE6" s="101">
        <f>EB6+EC6+ED6</f>
        <v>105</v>
      </c>
      <c r="EF6" s="128">
        <f>DW6+EE6</f>
        <v>210</v>
      </c>
      <c r="EG6" s="139">
        <v>15</v>
      </c>
      <c r="EH6" s="139">
        <v>15</v>
      </c>
      <c r="EI6" s="73">
        <f>ED6*EI3</f>
        <v>0</v>
      </c>
      <c r="EJ6" s="139">
        <v>15</v>
      </c>
      <c r="EK6" s="138">
        <f>SUM(EG6:EJ6)</f>
        <v>45</v>
      </c>
      <c r="EL6" s="2">
        <f>EG6*EL3</f>
        <v>45</v>
      </c>
      <c r="EM6" s="2">
        <f>EH6*EM3</f>
        <v>15</v>
      </c>
      <c r="EN6" s="73">
        <f>EI6*EN3</f>
        <v>0</v>
      </c>
      <c r="EO6" s="2">
        <f>EJ6*EO3</f>
        <v>15</v>
      </c>
      <c r="EP6" s="101">
        <f>EL6+EM6+EN6+EO6</f>
        <v>75</v>
      </c>
      <c r="EQ6" s="27">
        <f>CG6+CO6+CX6+DF6+DO6+DW6+EP6+EE6</f>
        <v>720</v>
      </c>
      <c r="ER6" s="31">
        <v>0</v>
      </c>
      <c r="ES6" s="102">
        <f>EQ6-ER6</f>
        <v>720</v>
      </c>
      <c r="ET6" s="98">
        <f>ES6+BX6</f>
        <v>1440</v>
      </c>
      <c r="EU6" s="103">
        <v>1</v>
      </c>
      <c r="EV6" s="139">
        <v>20</v>
      </c>
      <c r="EW6" s="139">
        <v>20</v>
      </c>
      <c r="EX6" s="139">
        <v>20</v>
      </c>
      <c r="EY6" s="134">
        <f>SUM(EV6:EX6)</f>
        <v>60</v>
      </c>
      <c r="EZ6" s="2">
        <f>EV6*EZ3</f>
        <v>60</v>
      </c>
      <c r="FA6" s="2">
        <f>EW6*FA3</f>
        <v>60</v>
      </c>
      <c r="FB6" s="2">
        <f>EX6*FB3</f>
        <v>20</v>
      </c>
      <c r="FC6" s="99">
        <f>SUM(EZ6:FB6)</f>
        <v>140</v>
      </c>
      <c r="FD6" s="139">
        <v>20</v>
      </c>
      <c r="FE6" s="139">
        <v>20</v>
      </c>
      <c r="FF6" s="139">
        <v>20</v>
      </c>
      <c r="FG6" s="136">
        <f>FF6+FE6+FD6</f>
        <v>60</v>
      </c>
      <c r="FH6" s="2">
        <f>FD6*FH3</f>
        <v>60</v>
      </c>
      <c r="FI6" s="2">
        <f>FE6*FI3</f>
        <v>60</v>
      </c>
      <c r="FJ6" s="2">
        <f>FF6*FJ3</f>
        <v>20</v>
      </c>
      <c r="FK6" s="100">
        <f>FJ6+FI6+FH6</f>
        <v>140</v>
      </c>
      <c r="FL6" s="21">
        <f>FC6+FK6</f>
        <v>280</v>
      </c>
      <c r="FM6" s="139">
        <v>20</v>
      </c>
      <c r="FN6" s="139">
        <v>20</v>
      </c>
      <c r="FO6" s="139">
        <v>20</v>
      </c>
      <c r="FP6" s="138">
        <f>FM6+FN6+FO6</f>
        <v>60</v>
      </c>
      <c r="FQ6" s="2">
        <f>FM6*FQ3</f>
        <v>40</v>
      </c>
      <c r="FR6" s="2">
        <f>FN6*FR3</f>
        <v>40</v>
      </c>
      <c r="FS6" s="2">
        <f>FO6*FS3</f>
        <v>20</v>
      </c>
      <c r="FT6" s="101">
        <f>FQ6+FR6+FS6</f>
        <v>100</v>
      </c>
      <c r="FU6" s="139">
        <v>20</v>
      </c>
      <c r="FV6" s="139">
        <v>20</v>
      </c>
      <c r="FW6" s="139">
        <v>20</v>
      </c>
      <c r="FX6" s="136">
        <f>FU6+FV6+FW6</f>
        <v>60</v>
      </c>
      <c r="FY6" s="2">
        <f>FU6*FY3</f>
        <v>40</v>
      </c>
      <c r="FZ6" s="2">
        <f>FV6*FZ3</f>
        <v>40</v>
      </c>
      <c r="GA6" s="2">
        <f>FW6*GA3</f>
        <v>20</v>
      </c>
      <c r="GB6" s="101">
        <f>FY6+FZ6+GA6</f>
        <v>100</v>
      </c>
      <c r="GC6" s="21">
        <f>FT6+GB6</f>
        <v>200</v>
      </c>
      <c r="GD6" s="139">
        <v>20</v>
      </c>
      <c r="GE6" s="139">
        <v>20</v>
      </c>
      <c r="GF6" s="139">
        <v>20</v>
      </c>
      <c r="GG6" s="138">
        <f>GD6+GE6+GF6</f>
        <v>60</v>
      </c>
      <c r="GH6" s="2">
        <f>GD6*GH3</f>
        <v>40</v>
      </c>
      <c r="GI6" s="2">
        <f>GE6*GI3</f>
        <v>40</v>
      </c>
      <c r="GJ6" s="2">
        <f>GF6*GJ3</f>
        <v>20</v>
      </c>
      <c r="GK6" s="101">
        <f>GH6+GI6+GJ6</f>
        <v>100</v>
      </c>
      <c r="GL6" s="139">
        <v>20</v>
      </c>
      <c r="GM6" s="139">
        <v>20</v>
      </c>
      <c r="GN6" s="139">
        <v>20</v>
      </c>
      <c r="GO6" s="138">
        <f>GL6+GM6+GN6</f>
        <v>60</v>
      </c>
      <c r="GP6" s="122">
        <f>GL6*GP3</f>
        <v>60</v>
      </c>
      <c r="GQ6" s="122">
        <f>GM6*GQ3</f>
        <v>60</v>
      </c>
      <c r="GR6" s="122">
        <f>GN6*GR3</f>
        <v>20</v>
      </c>
      <c r="GS6" s="101">
        <f>GP6+GQ6+GR6</f>
        <v>140</v>
      </c>
      <c r="GT6" s="139">
        <v>20</v>
      </c>
      <c r="GU6" s="139">
        <v>20</v>
      </c>
      <c r="GV6" s="139">
        <v>20</v>
      </c>
      <c r="GW6" s="138">
        <f>GT6+GU6+GV6</f>
        <v>60</v>
      </c>
      <c r="GX6" s="122">
        <f>GT6*GX3</f>
        <v>60</v>
      </c>
      <c r="GY6" s="122">
        <f>GU6*GY3</f>
        <v>60</v>
      </c>
      <c r="GZ6" s="122">
        <f>GV6*GZ3</f>
        <v>20</v>
      </c>
      <c r="HA6" s="101">
        <f>GX6+GY6+GZ6</f>
        <v>140</v>
      </c>
      <c r="HB6" s="128">
        <f>GS6+HA6</f>
        <v>280</v>
      </c>
      <c r="HC6" s="139">
        <v>20</v>
      </c>
      <c r="HD6" s="139">
        <v>20</v>
      </c>
      <c r="HE6" s="73">
        <f>GZ6*HE3</f>
        <v>0</v>
      </c>
      <c r="HF6" s="139">
        <v>20</v>
      </c>
      <c r="HG6" s="138">
        <f>SUM(HC6:HF6)</f>
        <v>60</v>
      </c>
      <c r="HH6" s="2">
        <f>HC6*HH3</f>
        <v>60</v>
      </c>
      <c r="HI6" s="2">
        <f>HD6*HI3</f>
        <v>20</v>
      </c>
      <c r="HJ6" s="73">
        <f>HE6*HJ3</f>
        <v>0</v>
      </c>
      <c r="HK6" s="83">
        <f>HF6*HK3</f>
        <v>20</v>
      </c>
      <c r="HL6" s="101">
        <f>HH6+HI6+HJ6+HK6</f>
        <v>100</v>
      </c>
      <c r="HM6" s="27">
        <f>FC6+FK6+FT6+GB6+GK6+GS6+HL6+HA6</f>
        <v>960</v>
      </c>
      <c r="HN6" s="31">
        <v>0</v>
      </c>
      <c r="HO6" s="102">
        <f>HM6-HN6</f>
        <v>960</v>
      </c>
      <c r="HP6" s="98">
        <f>HO6+ET6</f>
        <v>2400</v>
      </c>
      <c r="HQ6" s="5">
        <v>1</v>
      </c>
      <c r="HR6" s="26">
        <f>HP6/2400*100</f>
        <v>100</v>
      </c>
      <c r="HS6" s="16" t="s">
        <v>34</v>
      </c>
    </row>
    <row r="7" spans="1:227">
      <c r="A7" s="5">
        <v>2</v>
      </c>
      <c r="B7" s="29">
        <f>HP7</f>
        <v>2400</v>
      </c>
      <c r="C7" s="16" t="s">
        <v>35</v>
      </c>
      <c r="D7" s="16"/>
      <c r="E7" s="139">
        <v>15</v>
      </c>
      <c r="F7" s="139">
        <v>15</v>
      </c>
      <c r="G7" s="139">
        <v>15</v>
      </c>
      <c r="H7" s="134">
        <f>SUM(E7:G7)</f>
        <v>45</v>
      </c>
      <c r="I7" s="2">
        <f>E7*I3</f>
        <v>45</v>
      </c>
      <c r="J7" s="2">
        <f>F7*J3</f>
        <v>45</v>
      </c>
      <c r="K7" s="2">
        <f>G7*K3</f>
        <v>15</v>
      </c>
      <c r="L7" s="99">
        <f>SUM(I7:K7)</f>
        <v>105</v>
      </c>
      <c r="M7" s="139">
        <v>15</v>
      </c>
      <c r="N7" s="139">
        <v>15</v>
      </c>
      <c r="O7" s="139">
        <v>15</v>
      </c>
      <c r="P7" s="136">
        <f>O7+N7+M7</f>
        <v>45</v>
      </c>
      <c r="Q7" s="2">
        <f>M7*Q3</f>
        <v>45</v>
      </c>
      <c r="R7" s="2">
        <f>N7*R3</f>
        <v>45</v>
      </c>
      <c r="S7" s="2">
        <f>O7*S3</f>
        <v>15</v>
      </c>
      <c r="T7" s="100">
        <f>S7+R7+Q7</f>
        <v>105</v>
      </c>
      <c r="U7" s="130">
        <f>L7+T7</f>
        <v>210</v>
      </c>
      <c r="V7" s="139">
        <v>15</v>
      </c>
      <c r="W7" s="139">
        <v>15</v>
      </c>
      <c r="X7" s="139">
        <v>15</v>
      </c>
      <c r="Y7" s="138">
        <f>V7+W7+X7</f>
        <v>45</v>
      </c>
      <c r="Z7" s="2">
        <f>V7*Z3</f>
        <v>30</v>
      </c>
      <c r="AA7" s="2">
        <f>W7*AA3</f>
        <v>30</v>
      </c>
      <c r="AB7" s="2">
        <f>X7*AB3</f>
        <v>15</v>
      </c>
      <c r="AC7" s="101">
        <f>Z7+AA7+AB7</f>
        <v>75</v>
      </c>
      <c r="AD7" s="139">
        <v>15</v>
      </c>
      <c r="AE7" s="139">
        <v>15</v>
      </c>
      <c r="AF7" s="139">
        <v>15</v>
      </c>
      <c r="AG7" s="136">
        <f>AD7+AE7+AF7</f>
        <v>45</v>
      </c>
      <c r="AH7" s="2">
        <f>AD7*AH3</f>
        <v>30</v>
      </c>
      <c r="AI7" s="2">
        <f>AE7*AI3</f>
        <v>30</v>
      </c>
      <c r="AJ7" s="2">
        <f>AF7*AJ3</f>
        <v>15</v>
      </c>
      <c r="AK7" s="101">
        <f>AH7+AI7+AJ7</f>
        <v>75</v>
      </c>
      <c r="AL7" s="130">
        <f>AC7+AK7</f>
        <v>150</v>
      </c>
      <c r="AM7" s="139">
        <v>15</v>
      </c>
      <c r="AN7" s="139">
        <v>15</v>
      </c>
      <c r="AO7" s="139">
        <v>15</v>
      </c>
      <c r="AP7" s="138">
        <f>AM7+AN7+AO7</f>
        <v>45</v>
      </c>
      <c r="AQ7" s="2">
        <f>AM7*AQ3</f>
        <v>30</v>
      </c>
      <c r="AR7" s="2">
        <f>AN7*AR3</f>
        <v>30</v>
      </c>
      <c r="AS7" s="2">
        <f>AO7*AS3</f>
        <v>15</v>
      </c>
      <c r="AT7" s="101">
        <f>AQ7+AR7+AS7</f>
        <v>75</v>
      </c>
      <c r="AU7" s="139">
        <v>15</v>
      </c>
      <c r="AV7" s="139">
        <v>15</v>
      </c>
      <c r="AW7" s="139">
        <v>15</v>
      </c>
      <c r="AX7" s="138">
        <f>AU7+AV7+AW7</f>
        <v>45</v>
      </c>
      <c r="AY7" s="122">
        <f>AU7*AY3</f>
        <v>45</v>
      </c>
      <c r="AZ7" s="122">
        <f>AV7*AZ3</f>
        <v>45</v>
      </c>
      <c r="BA7" s="122">
        <f>AW7*BA3</f>
        <v>15</v>
      </c>
      <c r="BB7" s="101">
        <f>AY7+AZ7+BA7</f>
        <v>105</v>
      </c>
      <c r="BC7" s="139">
        <v>15</v>
      </c>
      <c r="BD7" s="139">
        <v>15</v>
      </c>
      <c r="BE7" s="139">
        <v>15</v>
      </c>
      <c r="BF7" s="138">
        <f>BC7+BD7+BE7</f>
        <v>45</v>
      </c>
      <c r="BG7" s="122">
        <f>BC7*BG3</f>
        <v>45</v>
      </c>
      <c r="BH7" s="122">
        <f>BD7*BH3</f>
        <v>45</v>
      </c>
      <c r="BI7" s="122">
        <f>BE7*BI3</f>
        <v>15</v>
      </c>
      <c r="BJ7" s="101">
        <f>BG7+BH7+BI7</f>
        <v>105</v>
      </c>
      <c r="BK7" s="128">
        <f t="shared" ref="BK7:BK8" si="0">BB7+BJ7</f>
        <v>210</v>
      </c>
      <c r="BL7" s="139">
        <v>15</v>
      </c>
      <c r="BM7" s="139">
        <v>15</v>
      </c>
      <c r="BN7" s="73">
        <f>BI7*BN3</f>
        <v>0</v>
      </c>
      <c r="BO7" s="139">
        <v>15</v>
      </c>
      <c r="BP7" s="138">
        <f>SUM(BL7:BO7)</f>
        <v>45</v>
      </c>
      <c r="BQ7" s="2">
        <f>BL7*BQ3</f>
        <v>45</v>
      </c>
      <c r="BR7" s="2">
        <f>BM7*BR3</f>
        <v>15</v>
      </c>
      <c r="BS7" s="73">
        <f>BN7*BS3</f>
        <v>0</v>
      </c>
      <c r="BT7" s="2">
        <f>BO7*BT3</f>
        <v>15</v>
      </c>
      <c r="BU7" s="101">
        <f>BQ7+BR7+BS7+BT7</f>
        <v>75</v>
      </c>
      <c r="BV7" s="27">
        <f t="shared" ref="BV7:BV8" si="1">L7+T7+AC7+AK7+AT7+BB7+BU7+BJ7</f>
        <v>720</v>
      </c>
      <c r="BW7" s="31">
        <v>0</v>
      </c>
      <c r="BX7" s="102">
        <f>BV7-BW7</f>
        <v>720</v>
      </c>
      <c r="BY7" s="5">
        <v>2</v>
      </c>
      <c r="BZ7" s="139">
        <v>15</v>
      </c>
      <c r="CA7" s="139">
        <v>15</v>
      </c>
      <c r="CB7" s="139">
        <v>15</v>
      </c>
      <c r="CC7" s="134">
        <f>SUM(BZ7:CB7)</f>
        <v>45</v>
      </c>
      <c r="CD7" s="2">
        <f>BZ7*CD3</f>
        <v>45</v>
      </c>
      <c r="CE7" s="2">
        <f>CA7*CE3</f>
        <v>45</v>
      </c>
      <c r="CF7" s="2">
        <f>CB7*CF3</f>
        <v>15</v>
      </c>
      <c r="CG7" s="99">
        <f>SUM(CD7:CF7)</f>
        <v>105</v>
      </c>
      <c r="CH7" s="139">
        <v>15</v>
      </c>
      <c r="CI7" s="139">
        <v>15</v>
      </c>
      <c r="CJ7" s="139">
        <v>15</v>
      </c>
      <c r="CK7" s="136">
        <f>CJ7+CI7+CH7</f>
        <v>45</v>
      </c>
      <c r="CL7" s="2">
        <f>CH7*CL3</f>
        <v>45</v>
      </c>
      <c r="CM7" s="2">
        <f>CI7*CM3</f>
        <v>45</v>
      </c>
      <c r="CN7" s="2">
        <f>CJ7*CN3</f>
        <v>15</v>
      </c>
      <c r="CO7" s="100">
        <f>CN7+CM7+CL7</f>
        <v>105</v>
      </c>
      <c r="CP7" s="21">
        <f>CG7+CO7</f>
        <v>210</v>
      </c>
      <c r="CQ7" s="139">
        <v>15</v>
      </c>
      <c r="CR7" s="139">
        <v>15</v>
      </c>
      <c r="CS7" s="139">
        <v>15</v>
      </c>
      <c r="CT7" s="138">
        <f>CQ7+CR7+CS7</f>
        <v>45</v>
      </c>
      <c r="CU7" s="2">
        <f>CQ7*CU3</f>
        <v>30</v>
      </c>
      <c r="CV7" s="2">
        <f>CR7*CV3</f>
        <v>30</v>
      </c>
      <c r="CW7" s="2">
        <f>CS7*CW3</f>
        <v>15</v>
      </c>
      <c r="CX7" s="101">
        <f>CU7+CV7+CW7</f>
        <v>75</v>
      </c>
      <c r="CY7" s="139">
        <v>15</v>
      </c>
      <c r="CZ7" s="139">
        <v>15</v>
      </c>
      <c r="DA7" s="139">
        <v>15</v>
      </c>
      <c r="DB7" s="136">
        <f>CY7+CZ7+DA7</f>
        <v>45</v>
      </c>
      <c r="DC7" s="2">
        <f>CY7*DC3</f>
        <v>30</v>
      </c>
      <c r="DD7" s="2">
        <f>CZ7*DD3</f>
        <v>30</v>
      </c>
      <c r="DE7" s="2">
        <f>DA7*DE3</f>
        <v>15</v>
      </c>
      <c r="DF7" s="101">
        <f>DC7+DD7+DE7</f>
        <v>75</v>
      </c>
      <c r="DG7" s="21">
        <f>CX7+DF7</f>
        <v>150</v>
      </c>
      <c r="DH7" s="139">
        <v>15</v>
      </c>
      <c r="DI7" s="139">
        <v>15</v>
      </c>
      <c r="DJ7" s="139">
        <v>15</v>
      </c>
      <c r="DK7" s="138">
        <f>DH7+DI7+DJ7</f>
        <v>45</v>
      </c>
      <c r="DL7" s="2">
        <f>DH7*DL3</f>
        <v>30</v>
      </c>
      <c r="DM7" s="2">
        <f>DI7*DM3</f>
        <v>30</v>
      </c>
      <c r="DN7" s="2">
        <f>DJ7*DN3</f>
        <v>15</v>
      </c>
      <c r="DO7" s="101">
        <f>DL7+DM7+DN7</f>
        <v>75</v>
      </c>
      <c r="DP7" s="139">
        <v>15</v>
      </c>
      <c r="DQ7" s="139">
        <v>15</v>
      </c>
      <c r="DR7" s="139">
        <v>15</v>
      </c>
      <c r="DS7" s="138">
        <f>DP7+DQ7+DR7</f>
        <v>45</v>
      </c>
      <c r="DT7" s="122">
        <f>DP7*DT3</f>
        <v>45</v>
      </c>
      <c r="DU7" s="122">
        <f>DQ7*DU3</f>
        <v>45</v>
      </c>
      <c r="DV7" s="122">
        <f>DR7*DV3</f>
        <v>15</v>
      </c>
      <c r="DW7" s="101">
        <f>DT7+DU7+DV7</f>
        <v>105</v>
      </c>
      <c r="DX7" s="139">
        <v>15</v>
      </c>
      <c r="DY7" s="139">
        <v>15</v>
      </c>
      <c r="DZ7" s="139">
        <v>15</v>
      </c>
      <c r="EA7" s="138">
        <f>DX7+DY7+DZ7</f>
        <v>45</v>
      </c>
      <c r="EB7" s="122">
        <f>DX7*EB3</f>
        <v>45</v>
      </c>
      <c r="EC7" s="122">
        <f>DY7*EC3</f>
        <v>45</v>
      </c>
      <c r="ED7" s="122">
        <f>DZ7*ED3</f>
        <v>15</v>
      </c>
      <c r="EE7" s="101">
        <f>EB7+EC7+ED7</f>
        <v>105</v>
      </c>
      <c r="EF7" s="128">
        <f t="shared" ref="EF7:EF8" si="2">DW7+EE7</f>
        <v>210</v>
      </c>
      <c r="EG7" s="139">
        <v>15</v>
      </c>
      <c r="EH7" s="139">
        <v>15</v>
      </c>
      <c r="EI7" s="73">
        <f>ED7*EI3</f>
        <v>0</v>
      </c>
      <c r="EJ7" s="139">
        <v>15</v>
      </c>
      <c r="EK7" s="138">
        <f>SUM(EG7:EJ7)</f>
        <v>45</v>
      </c>
      <c r="EL7" s="2">
        <f>EG7*EL3</f>
        <v>45</v>
      </c>
      <c r="EM7" s="2">
        <f>EH7*EM3</f>
        <v>15</v>
      </c>
      <c r="EN7" s="73">
        <f>EI7*EN3</f>
        <v>0</v>
      </c>
      <c r="EO7" s="2">
        <f>EJ7*EO3</f>
        <v>15</v>
      </c>
      <c r="EP7" s="101">
        <f>EL7+EM7+EN7+EO7</f>
        <v>75</v>
      </c>
      <c r="EQ7" s="27">
        <f t="shared" ref="EQ7:EQ8" si="3">CG7+CO7+CX7+DF7+DO7+DW7+EP7+EE7</f>
        <v>720</v>
      </c>
      <c r="ER7" s="31">
        <v>0</v>
      </c>
      <c r="ES7" s="102">
        <f>EQ7-ER7</f>
        <v>720</v>
      </c>
      <c r="ET7" s="98">
        <f t="shared" ref="ET7:ET8" si="4">ES7+BX7</f>
        <v>1440</v>
      </c>
      <c r="EU7" s="103">
        <v>2</v>
      </c>
      <c r="EV7" s="139">
        <v>20</v>
      </c>
      <c r="EW7" s="139">
        <v>20</v>
      </c>
      <c r="EX7" s="139">
        <v>20</v>
      </c>
      <c r="EY7" s="134">
        <f>SUM(EV7:EX7)</f>
        <v>60</v>
      </c>
      <c r="EZ7" s="2">
        <f>EV7*EZ3</f>
        <v>60</v>
      </c>
      <c r="FA7" s="2">
        <f>EW7*FA3</f>
        <v>60</v>
      </c>
      <c r="FB7" s="2">
        <f>EX7*FB3</f>
        <v>20</v>
      </c>
      <c r="FC7" s="99">
        <f>SUM(EZ7:FB7)</f>
        <v>140</v>
      </c>
      <c r="FD7" s="139">
        <v>20</v>
      </c>
      <c r="FE7" s="139">
        <v>20</v>
      </c>
      <c r="FF7" s="139">
        <v>20</v>
      </c>
      <c r="FG7" s="136">
        <f>FF7+FE7+FD7</f>
        <v>60</v>
      </c>
      <c r="FH7" s="2">
        <f>FD7*FH3</f>
        <v>60</v>
      </c>
      <c r="FI7" s="2">
        <f>FE7*FI3</f>
        <v>60</v>
      </c>
      <c r="FJ7" s="2">
        <f>FF7*FJ3</f>
        <v>20</v>
      </c>
      <c r="FK7" s="100">
        <f>FJ7+FI7+FH7</f>
        <v>140</v>
      </c>
      <c r="FL7" s="21">
        <f>FC7+FK7</f>
        <v>280</v>
      </c>
      <c r="FM7" s="139">
        <v>20</v>
      </c>
      <c r="FN7" s="139">
        <v>20</v>
      </c>
      <c r="FO7" s="139">
        <v>20</v>
      </c>
      <c r="FP7" s="138">
        <f>FM7+FN7+FO7</f>
        <v>60</v>
      </c>
      <c r="FQ7" s="2">
        <f>FM7*FQ3</f>
        <v>40</v>
      </c>
      <c r="FR7" s="2">
        <f>FN7*FR3</f>
        <v>40</v>
      </c>
      <c r="FS7" s="2">
        <f>FO7*FS3</f>
        <v>20</v>
      </c>
      <c r="FT7" s="101">
        <f>FQ7+FR7+FS7</f>
        <v>100</v>
      </c>
      <c r="FU7" s="139">
        <v>20</v>
      </c>
      <c r="FV7" s="139">
        <v>20</v>
      </c>
      <c r="FW7" s="139">
        <v>20</v>
      </c>
      <c r="FX7" s="136">
        <f>FU7+FV7+FW7</f>
        <v>60</v>
      </c>
      <c r="FY7" s="2">
        <f>FU7*FY3</f>
        <v>40</v>
      </c>
      <c r="FZ7" s="2">
        <f>FV7*FZ3</f>
        <v>40</v>
      </c>
      <c r="GA7" s="2">
        <f>FW7*GA3</f>
        <v>20</v>
      </c>
      <c r="GB7" s="101">
        <f>FY7+FZ7+GA7</f>
        <v>100</v>
      </c>
      <c r="GC7" s="21">
        <f>FT7+GB7</f>
        <v>200</v>
      </c>
      <c r="GD7" s="139">
        <v>20</v>
      </c>
      <c r="GE7" s="139">
        <v>20</v>
      </c>
      <c r="GF7" s="139">
        <v>20</v>
      </c>
      <c r="GG7" s="138">
        <f>GD7+GE7+GF7</f>
        <v>60</v>
      </c>
      <c r="GH7" s="2">
        <f>GD7*GH3</f>
        <v>40</v>
      </c>
      <c r="GI7" s="2">
        <f>GE7*GI3</f>
        <v>40</v>
      </c>
      <c r="GJ7" s="2">
        <f>GF7*GJ3</f>
        <v>20</v>
      </c>
      <c r="GK7" s="101">
        <f>GH7+GI7+GJ7</f>
        <v>100</v>
      </c>
      <c r="GL7" s="139">
        <v>20</v>
      </c>
      <c r="GM7" s="139">
        <v>20</v>
      </c>
      <c r="GN7" s="139">
        <v>20</v>
      </c>
      <c r="GO7" s="138">
        <v>0</v>
      </c>
      <c r="GP7" s="122">
        <f>GL7*GP3</f>
        <v>60</v>
      </c>
      <c r="GQ7" s="122">
        <f>GM7*GQ3</f>
        <v>60</v>
      </c>
      <c r="GR7" s="122">
        <f>GN7*GR3</f>
        <v>20</v>
      </c>
      <c r="GS7" s="101">
        <f>GP7+GQ7+GR7</f>
        <v>140</v>
      </c>
      <c r="GT7" s="139">
        <v>20</v>
      </c>
      <c r="GU7" s="139">
        <v>20</v>
      </c>
      <c r="GV7" s="139">
        <v>20</v>
      </c>
      <c r="GW7" s="138">
        <f>GT7+GU7+GV7</f>
        <v>60</v>
      </c>
      <c r="GX7" s="122">
        <f>GT7*GX3</f>
        <v>60</v>
      </c>
      <c r="GY7" s="122">
        <f>GU7*GY3</f>
        <v>60</v>
      </c>
      <c r="GZ7" s="122">
        <f>GV7*GZ3</f>
        <v>20</v>
      </c>
      <c r="HA7" s="101">
        <f>GX7+GY7+GZ7</f>
        <v>140</v>
      </c>
      <c r="HB7" s="128">
        <f t="shared" ref="HB7:HB8" si="5">GS7+HA7</f>
        <v>280</v>
      </c>
      <c r="HC7" s="139">
        <v>20</v>
      </c>
      <c r="HD7" s="139">
        <v>20</v>
      </c>
      <c r="HE7" s="73">
        <f>GZ7*HE3</f>
        <v>0</v>
      </c>
      <c r="HF7" s="139">
        <v>20</v>
      </c>
      <c r="HG7" s="138">
        <f>SUM(HC7:HF7)</f>
        <v>60</v>
      </c>
      <c r="HH7" s="2">
        <f>HC7*HH3</f>
        <v>60</v>
      </c>
      <c r="HI7" s="2">
        <f>HD7*HI3</f>
        <v>20</v>
      </c>
      <c r="HJ7" s="73">
        <f>HE7*HJ3</f>
        <v>0</v>
      </c>
      <c r="HK7" s="83">
        <f>HF7*HK3</f>
        <v>20</v>
      </c>
      <c r="HL7" s="101">
        <f>HH7+HI7+HJ7+HK7</f>
        <v>100</v>
      </c>
      <c r="HM7" s="27">
        <f t="shared" ref="HM7:HM8" si="6">FC7+FK7+FT7+GB7+GK7+GS7+HL7+HA7</f>
        <v>960</v>
      </c>
      <c r="HN7" s="31">
        <v>0</v>
      </c>
      <c r="HO7" s="102">
        <f>HM7-HN7</f>
        <v>960</v>
      </c>
      <c r="HP7" s="98">
        <f>HO7+ET7</f>
        <v>2400</v>
      </c>
      <c r="HQ7" s="5">
        <v>2</v>
      </c>
      <c r="HR7" s="26">
        <f>HP7/2400*100</f>
        <v>100</v>
      </c>
      <c r="HS7" s="16" t="s">
        <v>35</v>
      </c>
    </row>
    <row r="8" spans="1:227">
      <c r="A8" s="5">
        <v>3</v>
      </c>
      <c r="B8" s="29">
        <f>HP8</f>
        <v>2400</v>
      </c>
      <c r="C8" s="16" t="s">
        <v>33</v>
      </c>
      <c r="D8" s="16"/>
      <c r="E8" s="139">
        <v>15</v>
      </c>
      <c r="F8" s="139">
        <v>15</v>
      </c>
      <c r="G8" s="139">
        <v>15</v>
      </c>
      <c r="H8" s="134">
        <f>SUM(E8:G8)</f>
        <v>45</v>
      </c>
      <c r="I8" s="2">
        <f>E8*I3</f>
        <v>45</v>
      </c>
      <c r="J8" s="2">
        <f>F8*J3</f>
        <v>45</v>
      </c>
      <c r="K8" s="2">
        <f>G8*K3</f>
        <v>15</v>
      </c>
      <c r="L8" s="99">
        <f>SUM(I8:K8)</f>
        <v>105</v>
      </c>
      <c r="M8" s="139">
        <v>15</v>
      </c>
      <c r="N8" s="139">
        <v>15</v>
      </c>
      <c r="O8" s="139">
        <v>15</v>
      </c>
      <c r="P8" s="136">
        <f>O8+N8+M8</f>
        <v>45</v>
      </c>
      <c r="Q8" s="2">
        <f>M8*Q3</f>
        <v>45</v>
      </c>
      <c r="R8" s="2">
        <f>N8*R3</f>
        <v>45</v>
      </c>
      <c r="S8" s="2">
        <f>O8*S3</f>
        <v>15</v>
      </c>
      <c r="T8" s="100">
        <f>S8+R8+Q8</f>
        <v>105</v>
      </c>
      <c r="U8" s="130">
        <f>L8+T8</f>
        <v>210</v>
      </c>
      <c r="V8" s="139">
        <v>15</v>
      </c>
      <c r="W8" s="139">
        <v>15</v>
      </c>
      <c r="X8" s="139">
        <v>15</v>
      </c>
      <c r="Y8" s="138">
        <f>V8+W8+X8</f>
        <v>45</v>
      </c>
      <c r="Z8" s="2">
        <f>V8*Z3</f>
        <v>30</v>
      </c>
      <c r="AA8" s="2">
        <f>W8*AA3</f>
        <v>30</v>
      </c>
      <c r="AB8" s="2">
        <f>X8*AB3</f>
        <v>15</v>
      </c>
      <c r="AC8" s="101">
        <f>Z8+AA8+AB8</f>
        <v>75</v>
      </c>
      <c r="AD8" s="139">
        <v>15</v>
      </c>
      <c r="AE8" s="139">
        <v>15</v>
      </c>
      <c r="AF8" s="139">
        <v>15</v>
      </c>
      <c r="AG8" s="136">
        <f>AD8+AE8+AF8</f>
        <v>45</v>
      </c>
      <c r="AH8" s="2">
        <f>AD8*AH3</f>
        <v>30</v>
      </c>
      <c r="AI8" s="2">
        <f>AE8*AI3</f>
        <v>30</v>
      </c>
      <c r="AJ8" s="2">
        <f>AF8*AJ3</f>
        <v>15</v>
      </c>
      <c r="AK8" s="101">
        <f>AH8+AI8+AJ8</f>
        <v>75</v>
      </c>
      <c r="AL8" s="130">
        <f>AC8+AK8</f>
        <v>150</v>
      </c>
      <c r="AM8" s="139">
        <v>15</v>
      </c>
      <c r="AN8" s="139">
        <v>15</v>
      </c>
      <c r="AO8" s="139">
        <v>15</v>
      </c>
      <c r="AP8" s="138">
        <f>AM8+AN8+AO8</f>
        <v>45</v>
      </c>
      <c r="AQ8" s="2">
        <f>AM8*AQ3</f>
        <v>30</v>
      </c>
      <c r="AR8" s="2">
        <f t="shared" ref="AR8:AS8" si="7">AN8*AR3</f>
        <v>30</v>
      </c>
      <c r="AS8" s="2">
        <f t="shared" si="7"/>
        <v>15</v>
      </c>
      <c r="AT8" s="101">
        <f>AQ8+AR8+AS8</f>
        <v>75</v>
      </c>
      <c r="AU8" s="139">
        <v>15</v>
      </c>
      <c r="AV8" s="139">
        <v>15</v>
      </c>
      <c r="AW8" s="139">
        <v>15</v>
      </c>
      <c r="AX8" s="138">
        <f>AU8+AV8+AW8</f>
        <v>45</v>
      </c>
      <c r="AY8" s="122">
        <f>AU8*AY3</f>
        <v>45</v>
      </c>
      <c r="AZ8" s="122">
        <f>AV8*AZ3</f>
        <v>45</v>
      </c>
      <c r="BA8" s="122">
        <f>AW8*BA3</f>
        <v>15</v>
      </c>
      <c r="BB8" s="101">
        <f>AY8+AZ8+BA8</f>
        <v>105</v>
      </c>
      <c r="BC8" s="139">
        <v>15</v>
      </c>
      <c r="BD8" s="139">
        <v>15</v>
      </c>
      <c r="BE8" s="139">
        <v>15</v>
      </c>
      <c r="BF8" s="138">
        <f>BC8+BD8+BE8</f>
        <v>45</v>
      </c>
      <c r="BG8" s="122">
        <f>BC8*BG3</f>
        <v>45</v>
      </c>
      <c r="BH8" s="122">
        <f>BD8*BH3</f>
        <v>45</v>
      </c>
      <c r="BI8" s="122">
        <f>BE8*BI3</f>
        <v>15</v>
      </c>
      <c r="BJ8" s="101">
        <f>BG8+BH8+BI8</f>
        <v>105</v>
      </c>
      <c r="BK8" s="128">
        <f t="shared" si="0"/>
        <v>210</v>
      </c>
      <c r="BL8" s="139">
        <v>15</v>
      </c>
      <c r="BM8" s="139">
        <v>15</v>
      </c>
      <c r="BN8" s="73">
        <f>BI8*BN3</f>
        <v>0</v>
      </c>
      <c r="BO8" s="139">
        <v>15</v>
      </c>
      <c r="BP8" s="138">
        <f>SUM(BL8:BO8)</f>
        <v>45</v>
      </c>
      <c r="BQ8" s="2">
        <f>BL8*BQ3</f>
        <v>45</v>
      </c>
      <c r="BR8" s="2">
        <f>BM8*BR3</f>
        <v>15</v>
      </c>
      <c r="BS8" s="73">
        <f>BN8*BS3</f>
        <v>0</v>
      </c>
      <c r="BT8" s="2">
        <v>15</v>
      </c>
      <c r="BU8" s="101">
        <f>BQ8+BR8+BS8+BT8</f>
        <v>75</v>
      </c>
      <c r="BV8" s="27">
        <f t="shared" si="1"/>
        <v>720</v>
      </c>
      <c r="BW8" s="31">
        <v>0</v>
      </c>
      <c r="BX8" s="102">
        <f>BV8-BW8</f>
        <v>720</v>
      </c>
      <c r="BY8" s="5">
        <v>3</v>
      </c>
      <c r="BZ8" s="139">
        <v>15</v>
      </c>
      <c r="CA8" s="139">
        <v>15</v>
      </c>
      <c r="CB8" s="139">
        <v>15</v>
      </c>
      <c r="CC8" s="134">
        <f>SUM(BZ8:CB8)</f>
        <v>45</v>
      </c>
      <c r="CD8" s="2">
        <f>BZ8*CD3</f>
        <v>45</v>
      </c>
      <c r="CE8" s="2">
        <f>CA8*CE3</f>
        <v>45</v>
      </c>
      <c r="CF8" s="2">
        <f>CB8*CF3</f>
        <v>15</v>
      </c>
      <c r="CG8" s="99">
        <f>SUM(CD8:CF8)</f>
        <v>105</v>
      </c>
      <c r="CH8" s="139">
        <v>15</v>
      </c>
      <c r="CI8" s="139">
        <v>15</v>
      </c>
      <c r="CJ8" s="139">
        <v>15</v>
      </c>
      <c r="CK8" s="136">
        <f>CJ8+CI8+CH8</f>
        <v>45</v>
      </c>
      <c r="CL8" s="2">
        <f>CH8*CL3</f>
        <v>45</v>
      </c>
      <c r="CM8" s="2">
        <f>CI8*CM3</f>
        <v>45</v>
      </c>
      <c r="CN8" s="2">
        <f>CJ8*CN3</f>
        <v>15</v>
      </c>
      <c r="CO8" s="100">
        <f>CN8+CM8+CL8</f>
        <v>105</v>
      </c>
      <c r="CP8" s="21">
        <f>CG8+CO8</f>
        <v>210</v>
      </c>
      <c r="CQ8" s="139">
        <v>15</v>
      </c>
      <c r="CR8" s="139">
        <v>15</v>
      </c>
      <c r="CS8" s="139">
        <v>15</v>
      </c>
      <c r="CT8" s="138">
        <f>CQ8+CR8+CS8</f>
        <v>45</v>
      </c>
      <c r="CU8" s="2">
        <f>CQ8*CU3</f>
        <v>30</v>
      </c>
      <c r="CV8" s="2">
        <f>CR8*CV3</f>
        <v>30</v>
      </c>
      <c r="CW8" s="2">
        <f>CS8*CW3</f>
        <v>15</v>
      </c>
      <c r="CX8" s="101">
        <f>CU8+CV8+CW8</f>
        <v>75</v>
      </c>
      <c r="CY8" s="139">
        <v>15</v>
      </c>
      <c r="CZ8" s="139">
        <v>15</v>
      </c>
      <c r="DA8" s="139">
        <v>15</v>
      </c>
      <c r="DB8" s="136">
        <f>CY8+CZ8+DA8</f>
        <v>45</v>
      </c>
      <c r="DC8" s="2">
        <f>CY8*DC3</f>
        <v>30</v>
      </c>
      <c r="DD8" s="2">
        <f>CZ8*DD3</f>
        <v>30</v>
      </c>
      <c r="DE8" s="2">
        <f>DA8*DE3</f>
        <v>15</v>
      </c>
      <c r="DF8" s="101">
        <f>DC8+DD8+DE8</f>
        <v>75</v>
      </c>
      <c r="DG8" s="21">
        <f>CX8+DF8</f>
        <v>150</v>
      </c>
      <c r="DH8" s="139">
        <v>15</v>
      </c>
      <c r="DI8" s="139">
        <v>15</v>
      </c>
      <c r="DJ8" s="139">
        <v>15</v>
      </c>
      <c r="DK8" s="138">
        <f>DH8+DI8+DJ8</f>
        <v>45</v>
      </c>
      <c r="DL8" s="2">
        <f>DH8*DL3</f>
        <v>30</v>
      </c>
      <c r="DM8" s="2">
        <f>DI8*DM3</f>
        <v>30</v>
      </c>
      <c r="DN8" s="2">
        <f>DJ8*DN3</f>
        <v>15</v>
      </c>
      <c r="DO8" s="101">
        <f>DL8+DM8+DN8</f>
        <v>75</v>
      </c>
      <c r="DP8" s="139">
        <v>15</v>
      </c>
      <c r="DQ8" s="139">
        <v>15</v>
      </c>
      <c r="DR8" s="139">
        <v>15</v>
      </c>
      <c r="DS8" s="138">
        <f>DP8+DQ8+DR8</f>
        <v>45</v>
      </c>
      <c r="DT8" s="122">
        <f>DP8*DT3</f>
        <v>45</v>
      </c>
      <c r="DU8" s="122">
        <f>DQ8*DU3</f>
        <v>45</v>
      </c>
      <c r="DV8" s="122">
        <f>DR8*DV3</f>
        <v>15</v>
      </c>
      <c r="DW8" s="101">
        <f>DT8+DU8+DV8</f>
        <v>105</v>
      </c>
      <c r="DX8" s="139">
        <v>15</v>
      </c>
      <c r="DY8" s="139">
        <v>15</v>
      </c>
      <c r="DZ8" s="139">
        <v>15</v>
      </c>
      <c r="EA8" s="138">
        <f>DX8+DY8+DZ8</f>
        <v>45</v>
      </c>
      <c r="EB8" s="122">
        <f>DX8*EB3</f>
        <v>45</v>
      </c>
      <c r="EC8" s="122">
        <f>DY8*EC3</f>
        <v>45</v>
      </c>
      <c r="ED8" s="122">
        <f>DZ8*ED3</f>
        <v>15</v>
      </c>
      <c r="EE8" s="101">
        <f>EB8+EC8+ED8</f>
        <v>105</v>
      </c>
      <c r="EF8" s="128">
        <f t="shared" si="2"/>
        <v>210</v>
      </c>
      <c r="EG8" s="139">
        <v>15</v>
      </c>
      <c r="EH8" s="139">
        <v>15</v>
      </c>
      <c r="EI8" s="73">
        <f>ED8*EI3</f>
        <v>0</v>
      </c>
      <c r="EJ8" s="139">
        <v>15</v>
      </c>
      <c r="EK8" s="138">
        <f>SUM(EG8:EJ8)</f>
        <v>45</v>
      </c>
      <c r="EL8" s="2">
        <f>EG8*EL3</f>
        <v>45</v>
      </c>
      <c r="EM8" s="2">
        <f>EH8*EM3</f>
        <v>15</v>
      </c>
      <c r="EN8" s="73">
        <f>EI8*EN3</f>
        <v>0</v>
      </c>
      <c r="EO8" s="2">
        <f>EJ8*EO3</f>
        <v>15</v>
      </c>
      <c r="EP8" s="101">
        <f>EL8+EM8+EN8+EO8</f>
        <v>75</v>
      </c>
      <c r="EQ8" s="27">
        <f t="shared" si="3"/>
        <v>720</v>
      </c>
      <c r="ER8" s="31">
        <v>0</v>
      </c>
      <c r="ES8" s="102">
        <f>EQ8-ER8</f>
        <v>720</v>
      </c>
      <c r="ET8" s="98">
        <f t="shared" si="4"/>
        <v>1440</v>
      </c>
      <c r="EU8" s="103">
        <v>3</v>
      </c>
      <c r="EV8" s="139">
        <v>20</v>
      </c>
      <c r="EW8" s="139">
        <v>20</v>
      </c>
      <c r="EX8" s="139">
        <v>20</v>
      </c>
      <c r="EY8" s="134">
        <f>SUM(EV8:EX8)</f>
        <v>60</v>
      </c>
      <c r="EZ8" s="2">
        <f>EV8*EZ3</f>
        <v>60</v>
      </c>
      <c r="FA8" s="2">
        <f>EW8*FA3</f>
        <v>60</v>
      </c>
      <c r="FB8" s="2">
        <f>EX8*FB3</f>
        <v>20</v>
      </c>
      <c r="FC8" s="99">
        <f>SUM(EZ8:FB8)</f>
        <v>140</v>
      </c>
      <c r="FD8" s="139">
        <v>20</v>
      </c>
      <c r="FE8" s="139">
        <v>20</v>
      </c>
      <c r="FF8" s="139">
        <v>20</v>
      </c>
      <c r="FG8" s="136">
        <f>FF8+FE8+FD8</f>
        <v>60</v>
      </c>
      <c r="FH8" s="2">
        <f>FD8*FH3</f>
        <v>60</v>
      </c>
      <c r="FI8" s="2">
        <f>FE8*FI3</f>
        <v>60</v>
      </c>
      <c r="FJ8" s="2">
        <f>FF8*FJ3</f>
        <v>20</v>
      </c>
      <c r="FK8" s="100">
        <f>FJ8+FI8+FH8</f>
        <v>140</v>
      </c>
      <c r="FL8" s="21">
        <f>FC8+FK8</f>
        <v>280</v>
      </c>
      <c r="FM8" s="139">
        <v>20</v>
      </c>
      <c r="FN8" s="139">
        <v>20</v>
      </c>
      <c r="FO8" s="139">
        <v>20</v>
      </c>
      <c r="FP8" s="138">
        <f>FM8+FN8+FO8</f>
        <v>60</v>
      </c>
      <c r="FQ8" s="2">
        <f>FM8*FQ3</f>
        <v>40</v>
      </c>
      <c r="FR8" s="2">
        <f>FN8*FR3</f>
        <v>40</v>
      </c>
      <c r="FS8" s="2">
        <f>FO8*FS3</f>
        <v>20</v>
      </c>
      <c r="FT8" s="101">
        <f>FQ8+FR8+FS8</f>
        <v>100</v>
      </c>
      <c r="FU8" s="139">
        <v>20</v>
      </c>
      <c r="FV8" s="139">
        <v>20</v>
      </c>
      <c r="FW8" s="139">
        <v>20</v>
      </c>
      <c r="FX8" s="136">
        <f>FU8+FV8+FW8</f>
        <v>60</v>
      </c>
      <c r="FY8" s="2">
        <f>FU8*FY3</f>
        <v>40</v>
      </c>
      <c r="FZ8" s="2">
        <f>FV8*FZ3</f>
        <v>40</v>
      </c>
      <c r="GA8" s="2">
        <f>FW8*GA3</f>
        <v>20</v>
      </c>
      <c r="GB8" s="101">
        <f>FY8+FZ8+GA8</f>
        <v>100</v>
      </c>
      <c r="GC8" s="21">
        <f>FT8+GB8</f>
        <v>200</v>
      </c>
      <c r="GD8" s="139">
        <v>20</v>
      </c>
      <c r="GE8" s="139">
        <v>20</v>
      </c>
      <c r="GF8" s="139">
        <v>20</v>
      </c>
      <c r="GG8" s="138">
        <f>GD8+GE8+GF8</f>
        <v>60</v>
      </c>
      <c r="GH8" s="2">
        <f>GD8*GH3</f>
        <v>40</v>
      </c>
      <c r="GI8" s="2">
        <f>GE8*GI3</f>
        <v>40</v>
      </c>
      <c r="GJ8" s="2">
        <f>GF8*GJ3</f>
        <v>20</v>
      </c>
      <c r="GK8" s="101">
        <f>GH8+GI8+GJ8</f>
        <v>100</v>
      </c>
      <c r="GL8" s="139">
        <v>20</v>
      </c>
      <c r="GM8" s="139">
        <v>20</v>
      </c>
      <c r="GN8" s="139">
        <v>20</v>
      </c>
      <c r="GO8" s="138">
        <f>GL8+GM8+GN8</f>
        <v>60</v>
      </c>
      <c r="GP8" s="122">
        <f>GL8*GP3</f>
        <v>60</v>
      </c>
      <c r="GQ8" s="122">
        <f>GM8*GQ3</f>
        <v>60</v>
      </c>
      <c r="GR8" s="122">
        <f>GN8*GR3</f>
        <v>20</v>
      </c>
      <c r="GS8" s="101">
        <f>GP8+GQ8+GR8</f>
        <v>140</v>
      </c>
      <c r="GT8" s="139">
        <v>20</v>
      </c>
      <c r="GU8" s="139">
        <v>20</v>
      </c>
      <c r="GV8" s="139">
        <v>20</v>
      </c>
      <c r="GW8" s="138">
        <f>GT8+GU8+GV8</f>
        <v>60</v>
      </c>
      <c r="GX8" s="122">
        <f>GT8*GX3</f>
        <v>60</v>
      </c>
      <c r="GY8" s="122">
        <f>GU8*GY3</f>
        <v>60</v>
      </c>
      <c r="GZ8" s="122">
        <f>GV8*GZ3</f>
        <v>20</v>
      </c>
      <c r="HA8" s="101">
        <f>GX8+GY8+GZ8</f>
        <v>140</v>
      </c>
      <c r="HB8" s="128">
        <f t="shared" si="5"/>
        <v>280</v>
      </c>
      <c r="HC8" s="139">
        <v>20</v>
      </c>
      <c r="HD8" s="139">
        <v>20</v>
      </c>
      <c r="HE8" s="73">
        <f>GZ8*HE3</f>
        <v>0</v>
      </c>
      <c r="HF8" s="139">
        <v>20</v>
      </c>
      <c r="HG8" s="138">
        <f>SUM(HC8:HF8)</f>
        <v>60</v>
      </c>
      <c r="HH8" s="2">
        <f>HC8*HH3</f>
        <v>60</v>
      </c>
      <c r="HI8" s="2">
        <f>HD8*HI3</f>
        <v>20</v>
      </c>
      <c r="HJ8" s="73">
        <f>HE8*HJ3</f>
        <v>0</v>
      </c>
      <c r="HK8" s="83">
        <f>HF8*HK3</f>
        <v>20</v>
      </c>
      <c r="HL8" s="101">
        <f>HH8+HI8+HJ8+HK8</f>
        <v>100</v>
      </c>
      <c r="HM8" s="27">
        <f t="shared" si="6"/>
        <v>960</v>
      </c>
      <c r="HN8" s="31">
        <v>0</v>
      </c>
      <c r="HO8" s="102">
        <f>HM8-HN8</f>
        <v>960</v>
      </c>
      <c r="HP8" s="98">
        <f>HO8+ET8</f>
        <v>2400</v>
      </c>
      <c r="HQ8" s="5">
        <v>3</v>
      </c>
      <c r="HR8" s="26">
        <f>HP8/2400*100</f>
        <v>100</v>
      </c>
      <c r="HS8" s="16" t="s">
        <v>33</v>
      </c>
    </row>
    <row r="9" spans="1:227">
      <c r="C9" s="114"/>
      <c r="AD9" s="16"/>
      <c r="AE9" s="16"/>
      <c r="AF9" s="16"/>
      <c r="EC9" s="84"/>
    </row>
    <row r="10" spans="1:227">
      <c r="A10" t="s">
        <v>69</v>
      </c>
    </row>
    <row r="16" spans="1:227">
      <c r="HH16">
        <v>7</v>
      </c>
    </row>
  </sheetData>
  <sortState ref="C6:C9">
    <sortCondition ref="C6:C9"/>
  </sortState>
  <mergeCells count="42">
    <mergeCell ref="HC4:HL4"/>
    <mergeCell ref="DH4:DO4"/>
    <mergeCell ref="DP4:DW4"/>
    <mergeCell ref="DX4:EE4"/>
    <mergeCell ref="EG2:EQ2"/>
    <mergeCell ref="EG4:EP4"/>
    <mergeCell ref="DH2:DO2"/>
    <mergeCell ref="DP2:EF2"/>
    <mergeCell ref="GL4:GS4"/>
    <mergeCell ref="CH4:CK4"/>
    <mergeCell ref="FD4:FG4"/>
    <mergeCell ref="GT4:HA4"/>
    <mergeCell ref="GL2:HA2"/>
    <mergeCell ref="EV4:FC4"/>
    <mergeCell ref="FM2:GC2"/>
    <mergeCell ref="FM4:FT4"/>
    <mergeCell ref="FU4:GB4"/>
    <mergeCell ref="GD4:GK4"/>
    <mergeCell ref="GD2:GK2"/>
    <mergeCell ref="AU2:BK2"/>
    <mergeCell ref="AM2:AT2"/>
    <mergeCell ref="E1:BY1"/>
    <mergeCell ref="BZ2:CP2"/>
    <mergeCell ref="EV1:HO1"/>
    <mergeCell ref="EV2:FK2"/>
    <mergeCell ref="HC2:HL2"/>
    <mergeCell ref="BZ4:CG4"/>
    <mergeCell ref="BL4:BU4"/>
    <mergeCell ref="CQ4:CX4"/>
    <mergeCell ref="BZ1:ET1"/>
    <mergeCell ref="E2:U2"/>
    <mergeCell ref="V2:AL2"/>
    <mergeCell ref="AM4:AT4"/>
    <mergeCell ref="AU4:BB4"/>
    <mergeCell ref="CY4:DF4"/>
    <mergeCell ref="E4:L4"/>
    <mergeCell ref="M4:P4"/>
    <mergeCell ref="V4:AC4"/>
    <mergeCell ref="AD4:AK4"/>
    <mergeCell ref="BC4:BJ4"/>
    <mergeCell ref="CQ2:DG2"/>
    <mergeCell ref="BL2:BU2"/>
  </mergeCells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Notas</vt:lpstr>
      <vt:lpstr>Murgas</vt:lpstr>
      <vt:lpstr>Lubolos</vt:lpstr>
      <vt:lpstr>Parodistas</vt:lpstr>
      <vt:lpstr>Humoristas</vt:lpstr>
      <vt:lpstr>Revistas</vt:lpstr>
    </vt:vector>
  </TitlesOfParts>
  <Company>Carnaval del Futuro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cp:lastPrinted>2006-03-16T23:00:51Z</cp:lastPrinted>
  <dcterms:created xsi:type="dcterms:W3CDTF">2005-01-03T21:55:19Z</dcterms:created>
  <dcterms:modified xsi:type="dcterms:W3CDTF">2022-03-01T06:15:36Z</dcterms:modified>
</cp:coreProperties>
</file>